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French/Funding Budget Templates/"/>
    </mc:Choice>
  </mc:AlternateContent>
  <xr:revisionPtr revIDLastSave="1" documentId="13_ncr:1_{41AA451B-4194-A541-9A0E-199A59377FB4}" xr6:coauthVersionLast="47" xr6:coauthVersionMax="47" xr10:uidLastSave="{DA8E3A84-8E61-45AE-9684-3431FAA6A4F8}"/>
  <bookViews>
    <workbookView xWindow="1035" yWindow="1515" windowWidth="25710" windowHeight="13515" xr2:uid="{00000000-000D-0000-FFFF-FFFF00000000}"/>
  </bookViews>
  <sheets>
    <sheet name="COVER LETTER" sheetId="14" r:id="rId1"/>
    <sheet name="EXAMPLE" sheetId="11" r:id="rId2"/>
    <sheet name="BUDGET TEMPLATE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1" l="1"/>
  <c r="J74" i="11"/>
  <c r="J73" i="11"/>
  <c r="J75" i="11" s="1"/>
  <c r="I73" i="11"/>
  <c r="I75" i="11" s="1"/>
  <c r="J69" i="11"/>
  <c r="I69" i="11"/>
  <c r="I65" i="11"/>
  <c r="J65" i="11"/>
  <c r="J68" i="11"/>
  <c r="I68" i="11"/>
  <c r="J67" i="11"/>
  <c r="I67" i="11"/>
  <c r="J64" i="11"/>
  <c r="I64" i="11"/>
  <c r="J63" i="11"/>
  <c r="I63" i="11"/>
  <c r="I62" i="11"/>
  <c r="J62" i="11"/>
  <c r="J71" i="11"/>
  <c r="I71" i="11"/>
  <c r="J70" i="11"/>
  <c r="I70" i="11"/>
  <c r="J66" i="11"/>
  <c r="I66" i="11"/>
  <c r="J61" i="11"/>
  <c r="I61" i="11"/>
  <c r="J60" i="11"/>
  <c r="I60" i="11"/>
  <c r="J59" i="11"/>
  <c r="J72" i="11" s="1"/>
  <c r="I59" i="11"/>
  <c r="J58" i="11"/>
  <c r="I58" i="11"/>
  <c r="I72" i="11" s="1"/>
  <c r="J50" i="11"/>
  <c r="I50" i="11"/>
  <c r="J49" i="11"/>
  <c r="I49" i="11"/>
  <c r="J56" i="11"/>
  <c r="I56" i="11"/>
  <c r="J55" i="11"/>
  <c r="I55" i="11"/>
  <c r="J54" i="11"/>
  <c r="I54" i="11"/>
  <c r="J53" i="11"/>
  <c r="I53" i="11"/>
  <c r="J52" i="11"/>
  <c r="I52" i="11"/>
  <c r="J51" i="11"/>
  <c r="I51" i="11"/>
  <c r="J48" i="11"/>
  <c r="I48" i="11"/>
  <c r="J47" i="11"/>
  <c r="I47" i="11"/>
  <c r="J46" i="11"/>
  <c r="I46" i="11"/>
  <c r="J42" i="11"/>
  <c r="I42" i="11"/>
  <c r="I41" i="11"/>
  <c r="J41" i="11"/>
  <c r="J44" i="11"/>
  <c r="J43" i="11"/>
  <c r="I44" i="11"/>
  <c r="I43" i="11"/>
  <c r="J37" i="11"/>
  <c r="J38" i="11"/>
  <c r="J39" i="11"/>
  <c r="J40" i="11"/>
  <c r="I37" i="11"/>
  <c r="I38" i="11"/>
  <c r="I39" i="11"/>
  <c r="I40" i="11"/>
  <c r="J36" i="11"/>
  <c r="I36" i="11"/>
  <c r="J34" i="11"/>
  <c r="I34" i="11"/>
  <c r="J33" i="11"/>
  <c r="I33" i="11"/>
  <c r="J18" i="11"/>
  <c r="I18" i="11"/>
  <c r="I17" i="11"/>
  <c r="J17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19" i="11"/>
  <c r="I24" i="11"/>
  <c r="I25" i="11"/>
  <c r="I26" i="11"/>
  <c r="I27" i="11"/>
  <c r="I28" i="11"/>
  <c r="I29" i="11"/>
  <c r="I30" i="11"/>
  <c r="I31" i="11"/>
  <c r="I32" i="11"/>
  <c r="I20" i="11"/>
  <c r="I21" i="11"/>
  <c r="I22" i="11"/>
  <c r="I23" i="11"/>
  <c r="I19" i="11"/>
  <c r="I57" i="11" l="1"/>
  <c r="G76" i="11" s="1"/>
  <c r="J57" i="11"/>
  <c r="H76" i="11" s="1"/>
  <c r="I45" i="11"/>
  <c r="J45" i="11"/>
  <c r="J35" i="11"/>
  <c r="I3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790A724D-E636-024D-9A84-BA0748B252BF}">
      <text>
        <r>
          <rPr>
            <sz val="11"/>
            <color rgb="FF000000"/>
            <rFont val="Tahoma"/>
            <family val="2"/>
          </rPr>
          <t>Montant total requis</t>
        </r>
        <r>
          <rPr>
            <b/>
            <sz val="11"/>
            <color rgb="FF000000"/>
            <rFont val="Tahoma"/>
            <family val="2"/>
          </rPr>
          <t>en dollars américains</t>
        </r>
      </text>
    </comment>
    <comment ref="G9" authorId="0" shapeId="0" xr:uid="{1CC3346B-88A0-5847-B3DC-946BE4A910A6}">
      <text>
        <r>
          <rPr>
            <sz val="11"/>
            <color rgb="FF000000"/>
            <rFont val="Tahoma"/>
            <family val="2"/>
          </rPr>
          <t xml:space="preserve">Estimez le
</t>
        </r>
        <r>
          <rPr>
            <b/>
            <sz val="11"/>
            <color rgb="FF000000"/>
            <rFont val="Tahoma"/>
            <family val="2"/>
          </rPr>
          <t xml:space="preserve"> nombre de patients qui bénéficieront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des services fournis grâce à ce budget</t>
        </r>
      </text>
    </comment>
    <comment ref="C11" authorId="0" shapeId="0" xr:uid="{CADC990C-15A4-C942-B1F7-5FC2CCB524F7}">
      <text>
        <r>
          <rPr>
            <sz val="11"/>
            <color rgb="FF000000"/>
            <rFont val="Tahoma"/>
            <family val="2"/>
          </rPr>
          <t>Renseignez la période</t>
        </r>
        <r>
          <rPr>
            <b/>
            <sz val="11"/>
            <color rgb="FF000000"/>
            <rFont val="Tahoma"/>
            <family val="2"/>
          </rPr>
          <t>en MOIS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F1FAE9FC-4D6E-F64A-B20B-EF469267FBCA}">
      <text>
        <r>
          <rPr>
            <sz val="11"/>
            <color rgb="FF000000"/>
            <rFont val="Tahoma"/>
            <family val="2"/>
          </rPr>
          <t xml:space="preserve">Renseignez la 
</t>
        </r>
        <r>
          <rPr>
            <b/>
            <sz val="11"/>
            <color rgb="FF000000"/>
            <rFont val="Tahoma"/>
            <family val="2"/>
          </rPr>
          <t>devise locale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87875407-ED83-3348-A1E9-06B51744B129}">
      <text>
        <r>
          <rPr>
            <sz val="11"/>
            <color rgb="FF000000"/>
            <rFont val="Tahoma"/>
            <family val="2"/>
          </rPr>
          <t>Montant total requis</t>
        </r>
        <r>
          <rPr>
            <b/>
            <sz val="11"/>
            <color rgb="FF000000"/>
            <rFont val="Tahoma"/>
            <family val="2"/>
          </rPr>
          <t>en dollars américains</t>
        </r>
      </text>
    </comment>
    <comment ref="G9" authorId="0" shapeId="0" xr:uid="{D12EF18C-4049-1C4C-B8D9-1A72013F87AC}">
      <text>
        <r>
          <rPr>
            <sz val="11"/>
            <color rgb="FF000000"/>
            <rFont val="Tahoma"/>
            <family val="2"/>
          </rPr>
          <t xml:space="preserve">Estimez le
</t>
        </r>
        <r>
          <rPr>
            <b/>
            <sz val="11"/>
            <color rgb="FF000000"/>
            <rFont val="Tahoma"/>
            <family val="2"/>
          </rPr>
          <t xml:space="preserve"> nombre de patients qui bénéficieront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des services fournis grâce à ce budget</t>
        </r>
      </text>
    </comment>
    <comment ref="C11" authorId="0" shapeId="0" xr:uid="{AE593F89-5B01-B74F-81D5-A511012E2D43}">
      <text>
        <r>
          <rPr>
            <sz val="11"/>
            <color rgb="FF000000"/>
            <rFont val="Tahoma"/>
            <family val="2"/>
          </rPr>
          <t>Renseignez la période</t>
        </r>
        <r>
          <rPr>
            <b/>
            <sz val="11"/>
            <color rgb="FF000000"/>
            <rFont val="Tahoma"/>
            <family val="2"/>
          </rPr>
          <t>en MOIS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2C9DE223-4EAF-3C4D-AD1E-D4D3ED4D40AA}">
      <text>
        <r>
          <rPr>
            <sz val="11"/>
            <color rgb="FF000000"/>
            <rFont val="Tahoma"/>
            <family val="2"/>
          </rPr>
          <t xml:space="preserve">Renseignez la 
</t>
        </r>
        <r>
          <rPr>
            <b/>
            <sz val="11"/>
            <color rgb="FF000000"/>
            <rFont val="Tahoma"/>
            <family val="2"/>
          </rPr>
          <t>devise locale</t>
        </r>
      </text>
    </comment>
  </commentList>
</comments>
</file>

<file path=xl/sharedStrings.xml><?xml version="1.0" encoding="utf-8"?>
<sst xmlns="http://schemas.openxmlformats.org/spreadsheetml/2006/main" count="155" uniqueCount="94">
  <si>
    <r>
      <t xml:space="preserve">Dans l’onglet </t>
    </r>
    <r>
      <rPr>
        <b/>
        <sz val="12"/>
        <color theme="1"/>
        <rFont val="Calibri"/>
        <family val="2"/>
        <scheme val="minor"/>
      </rPr>
      <t xml:space="preserve">« EXEMPLE » </t>
    </r>
    <r>
      <rPr>
        <sz val="12"/>
        <color theme="1"/>
        <rFont val="Calibri"/>
        <family val="2"/>
        <scheme val="minor"/>
      </rPr>
      <t xml:space="preserve"> ci-dessous, un exemple de budget a été ajouté afin de vous aider :</t>
    </r>
  </si>
  <si>
    <r>
      <t>1) Cliquez sur l’onglet</t>
    </r>
    <r>
      <rPr>
        <b/>
        <sz val="12"/>
        <color theme="1"/>
        <rFont val="Calibri"/>
        <family val="2"/>
        <scheme val="minor"/>
      </rPr>
      <t xml:space="preserve"> « MODÈLE DE BUDGET »</t>
    </r>
    <r>
      <rPr>
        <sz val="12"/>
        <color theme="1"/>
        <rFont val="Calibri"/>
        <family val="2"/>
        <scheme val="minor"/>
      </rPr>
      <t>pour accéder au</t>
    </r>
    <r>
      <rPr>
        <sz val="12"/>
        <rFont val="Calibri"/>
        <family val="2"/>
        <scheme val="minor"/>
      </rPr>
      <t>modèle</t>
    </r>
    <r>
      <rPr>
        <sz val="12"/>
        <color theme="1"/>
        <rFont val="Calibri"/>
        <family val="2"/>
        <scheme val="minor"/>
      </rPr>
      <t>de budget qui peut-être rempli.</t>
    </r>
  </si>
  <si>
    <r>
      <t xml:space="preserve">2) Renseignez chaque colonne en fonction des </t>
    </r>
    <r>
      <rPr>
        <b/>
        <sz val="12"/>
        <rFont val="Calibri"/>
        <family val="2"/>
        <scheme val="minor"/>
      </rPr>
      <t>DÉPENSES ortho correspondantes</t>
    </r>
    <r>
      <rPr>
        <sz val="12"/>
        <rFont val="Calibri"/>
        <family val="2"/>
        <scheme val="minor"/>
      </rPr>
      <t>pour lesquelles vous sollicitez un financement.</t>
    </r>
  </si>
  <si>
    <r>
      <t xml:space="preserve">Veuillez donner une </t>
    </r>
    <r>
      <rPr>
        <b/>
        <sz val="12"/>
        <color theme="1"/>
        <rFont val="Calibri"/>
        <family val="2"/>
        <scheme val="minor"/>
      </rPr>
      <t>brève DESCRIPTION</t>
    </r>
    <r>
      <rPr>
        <sz val="12"/>
        <color theme="1"/>
        <rFont val="Calibri"/>
        <family val="2"/>
        <scheme val="minor"/>
      </rPr>
      <t xml:space="preserve"> du dispositif/protocole utilisé dans votre centre et pour lequel vous sollicitez un financement.</t>
    </r>
  </si>
  <si>
    <r>
      <t xml:space="preserve">3) Après avoir renseigné la </t>
    </r>
    <r>
      <rPr>
        <b/>
        <sz val="12"/>
        <color theme="1"/>
        <rFont val="Calibri"/>
        <family val="2"/>
        <scheme val="minor"/>
      </rPr>
      <t>QUANTITÉ par étape de traitement</t>
    </r>
    <r>
      <rPr>
        <sz val="12"/>
        <color theme="1"/>
        <rFont val="Calibri"/>
        <family val="2"/>
        <scheme val="minor"/>
      </rPr>
      <t xml:space="preserve"> et le</t>
    </r>
    <r>
      <rPr>
        <b/>
        <sz val="12"/>
        <color theme="1"/>
        <rFont val="Calibri"/>
        <family val="2"/>
        <scheme val="minor"/>
      </rPr>
      <t>COÛT par élément</t>
    </r>
    <r>
      <rPr>
        <sz val="12"/>
        <color theme="1"/>
        <rFont val="Calibri"/>
        <family val="2"/>
        <scheme val="minor"/>
      </rPr>
      <t xml:space="preserve"> (en devise locale et en dollars américains), multipliez la quantité par le coût unitaire </t>
    </r>
  </si>
  <si>
    <r>
      <t xml:space="preserve">afin de compléter les cellules de la colonne </t>
    </r>
    <r>
      <rPr>
        <b/>
        <sz val="12"/>
        <color theme="1"/>
        <rFont val="Calibri"/>
        <family val="2"/>
        <scheme val="minor"/>
      </rPr>
      <t>DÉPENSE TOTALE</t>
    </r>
    <r>
      <rPr>
        <sz val="12"/>
        <color theme="1"/>
        <rFont val="Calibri"/>
        <family val="2"/>
        <scheme val="minor"/>
      </rPr>
      <t>.</t>
    </r>
  </si>
  <si>
    <r>
      <t xml:space="preserve">4) </t>
    </r>
    <r>
      <rPr>
        <b/>
        <sz val="12"/>
        <color theme="1"/>
        <rFont val="Calibri"/>
        <family val="2"/>
        <scheme val="minor"/>
      </rPr>
      <t>Renseignez l’ensemble des coûts dans la colonne Dépense Totale</t>
    </r>
    <r>
      <rPr>
        <sz val="12"/>
        <color theme="1"/>
        <rFont val="Calibri"/>
        <family val="2"/>
        <scheme val="minor"/>
      </rPr>
      <t xml:space="preserve"> (dernière colonne) et reportez la somme en dollars américains dans la cellule « </t>
    </r>
    <r>
      <rPr>
        <b/>
        <sz val="12"/>
        <color theme="1"/>
        <rFont val="Calibri"/>
        <family val="2"/>
        <scheme val="minor"/>
      </rPr>
      <t>BUDGET REQUIS</t>
    </r>
    <r>
      <rPr>
        <sz val="12"/>
        <color theme="1"/>
        <rFont val="Calibri"/>
        <family val="2"/>
        <scheme val="minor"/>
      </rPr>
      <t> » au-dessus du tableau.</t>
    </r>
  </si>
  <si>
    <r>
      <t xml:space="preserve">5) Renseignez la </t>
    </r>
    <r>
      <rPr>
        <b/>
        <sz val="12"/>
        <color theme="1"/>
        <rFont val="Calibri"/>
        <family val="2"/>
        <scheme val="minor"/>
      </rPr>
      <t>PÉRIODE BUDGÉTAIRE</t>
    </r>
    <r>
      <rPr>
        <sz val="12"/>
        <color theme="1"/>
        <rFont val="Calibri"/>
        <family val="2"/>
        <scheme val="minor"/>
      </rPr>
      <t xml:space="preserve"> (en mois), l’ </t>
    </r>
    <r>
      <rPr>
        <b/>
        <sz val="12"/>
        <color theme="1"/>
        <rFont val="Calibri"/>
        <family val="2"/>
        <scheme val="minor"/>
      </rPr>
      <t>ESTIMATION DU NOMBRE DE PATIENTS</t>
    </r>
    <r>
      <rPr>
        <sz val="12"/>
        <color theme="1"/>
        <rFont val="Calibri"/>
        <family val="2"/>
        <scheme val="minor"/>
      </rPr>
      <t xml:space="preserve"> qui bénéficieront de cette subvention pendant la période budgétaire et indiquez le</t>
    </r>
    <r>
      <rPr>
        <b/>
        <sz val="12"/>
        <color theme="1"/>
        <rFont val="Calibri"/>
        <family val="2"/>
        <scheme val="minor"/>
      </rPr>
      <t>NOM DE LA DEVISE LOCALE</t>
    </r>
    <r>
      <rPr>
        <sz val="12"/>
        <color theme="1"/>
        <rFont val="Calibri"/>
        <family val="2"/>
        <scheme val="minor"/>
      </rPr>
      <t xml:space="preserve">dans les encadrés bleus au-dessus du tableau. </t>
    </r>
  </si>
  <si>
    <t>i) comment vous pourriez présenter votre budget selon le type d’intervention orthodontique/orthopédique</t>
  </si>
  <si>
    <t>ii) comment vous pourriez décrire les éléments/composants de chaque type d’intervention</t>
  </si>
  <si>
    <t>iii) comment vous pourriez calculer les coûts</t>
  </si>
  <si>
    <t>EXEMPLE : Budget de financement de soins orthodontiques de Smile Train</t>
  </si>
  <si>
    <t>BUDGET</t>
  </si>
  <si>
    <t>Étape du traitement</t>
  </si>
  <si>
    <t>PSIO</t>
  </si>
  <si>
    <t>Coût moyen par patient PSIO                        108,2 USD</t>
  </si>
  <si>
    <t>Dentition mixte (expansion)</t>
  </si>
  <si>
    <t>Coût moyen par patient MD-1                          320 USD</t>
  </si>
  <si>
    <t>Dentition mixte (expansion + protraction)</t>
  </si>
  <si>
    <t>Coût moyen par patient MD-2                      370 USD</t>
  </si>
  <si>
    <t>Dentition permanente</t>
  </si>
  <si>
    <t>Coût moyen par patient PD               310 USD</t>
  </si>
  <si>
    <t>AUTRE</t>
  </si>
  <si>
    <t>TOTAL GÉNÉRAL</t>
  </si>
  <si>
    <t>8 749 USD</t>
  </si>
  <si>
    <t>12 mois</t>
  </si>
  <si>
    <t xml:space="preserve">Nombre de patients </t>
  </si>
  <si>
    <t>Hôpital Smile-Smile</t>
  </si>
  <si>
    <t>Brève description</t>
  </si>
  <si>
    <t>dispositif modifié de moulage naso-alvéolaire avec moulage nasal</t>
  </si>
  <si>
    <t>Expansion maxillaire transversale et alignement dentaire afin de recevoir une greffe osseuse alvéolaire</t>
  </si>
  <si>
    <t>Expansion maxillaire transversale, protraction maxillaire et alignement dentaire afin de recevoir une greffe osseuse alvéolaire</t>
  </si>
  <si>
    <t>Appareils thérapeutiques fixes et complets</t>
  </si>
  <si>
    <t>achat unique (instruments, autre)</t>
  </si>
  <si>
    <t>Élément</t>
  </si>
  <si>
    <t>matériaux d’empreinte VPS</t>
  </si>
  <si>
    <t>matériaux pour plâtre dentaire</t>
  </si>
  <si>
    <r>
      <t>sparadrap Transpore</t>
    </r>
    <r>
      <rPr>
        <vertAlign val="superscript"/>
        <sz val="11"/>
        <rFont val="Calibri"/>
        <family val="2"/>
      </rPr>
      <t xml:space="preserve">TM </t>
    </r>
    <r>
      <rPr>
        <sz val="11"/>
        <color theme="1"/>
        <rFont val="Calibri"/>
        <family val="2"/>
        <scheme val="minor"/>
      </rPr>
      <t>(2 par patient)</t>
    </r>
  </si>
  <si>
    <t>Fixodent (2 par patient)</t>
  </si>
  <si>
    <t>élastiques (5 sacs par patient)</t>
  </si>
  <si>
    <t>gazes (3 paquets par patient)</t>
  </si>
  <si>
    <t>Vaseline</t>
  </si>
  <si>
    <t>Paquet de Q-tips</t>
  </si>
  <si>
    <t>Poudre acrylique</t>
  </si>
  <si>
    <t>Liquide acrylique</t>
  </si>
  <si>
    <t>Tegaderm</t>
  </si>
  <si>
    <t>Softy</t>
  </si>
  <si>
    <t>Fil SS 0.036</t>
  </si>
  <si>
    <t>Séparateur</t>
  </si>
  <si>
    <t>Tampons de polissage</t>
  </si>
  <si>
    <t>matériel de polissage</t>
  </si>
  <si>
    <t>matériel de recherche par mois</t>
  </si>
  <si>
    <t>mini-vis pour expansion parallèle (dans des cas précis)</t>
  </si>
  <si>
    <t>matériau d’empreinte (alginate)</t>
  </si>
  <si>
    <t>détendeurs - matériaux et fabrication (laboratoire externe)</t>
  </si>
  <si>
    <t>agent liant (verre ionomère)</t>
  </si>
  <si>
    <t>jeu de bagues</t>
  </si>
  <si>
    <t xml:space="preserve">kit de collage des bagues - résine photopolymérisable </t>
  </si>
  <si>
    <t>Radiographie initiale</t>
  </si>
  <si>
    <t>radiographie finale</t>
  </si>
  <si>
    <t>masque facial orthopédique</t>
  </si>
  <si>
    <t>bandes d’orthodontie (8 par patient)</t>
  </si>
  <si>
    <t>arcs orthodontiques (ensemble de 16 arcs orthodontiques ni-ti de tailles différentes)</t>
  </si>
  <si>
    <t>arcs orthodontiques (ensemble de 8 arcs orthodontiques en acier inoxydable et de tailles différentes)</t>
  </si>
  <si>
    <t>modules/ligature élastique pour l’orthodontie (ensemble de 2 000 pièces)</t>
  </si>
  <si>
    <t>fermer la bobine</t>
  </si>
  <si>
    <t>ouvrir la bobine</t>
  </si>
  <si>
    <t>boutons de liage orthodontique</t>
  </si>
  <si>
    <t>pince à bec d’oiseau</t>
  </si>
  <si>
    <t>ciseaux pour ruban adhésif</t>
  </si>
  <si>
    <t>Quantité</t>
  </si>
  <si>
    <t>176 430  Pesos de Génovie (GP)</t>
  </si>
  <si>
    <t>Coût par élément</t>
  </si>
  <si>
    <t>Devise locale</t>
  </si>
  <si>
    <t>40</t>
  </si>
  <si>
    <t>300</t>
  </si>
  <si>
    <t>20</t>
  </si>
  <si>
    <t>200</t>
  </si>
  <si>
    <t>320</t>
  </si>
  <si>
    <t>60</t>
  </si>
  <si>
    <t>150</t>
  </si>
  <si>
    <t>1 500</t>
  </si>
  <si>
    <t>600</t>
  </si>
  <si>
    <t>800</t>
  </si>
  <si>
    <t>Dollars américains</t>
  </si>
  <si>
    <t>TOTAL 20 PATIENTS PSIO</t>
  </si>
  <si>
    <t>TOTAL 5 DENTITIONS MIXTES AVEC UNIQUEMENT UNE EXPANSION</t>
  </si>
  <si>
    <t>TOTAL 5 DENTITIONS MIXTES AVEC UNE EXPANSION ET UNE PROTRACTION</t>
  </si>
  <si>
    <t xml:space="preserve">TOTAL 10 DENTITIONS PERMANENTES  </t>
  </si>
  <si>
    <t>TOTAL DES INSTRUMENTS</t>
  </si>
  <si>
    <t>Dépense totale</t>
  </si>
  <si>
    <t>Budget de financement de soins orthodontiques de Smile Train</t>
  </si>
  <si>
    <t>TOTAL</t>
  </si>
  <si>
    <r>
      <t>Modèle de budget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financement</t>
    </r>
    <r>
      <rPr>
        <sz val="11"/>
        <color theme="1"/>
        <rFont val="Calibri"/>
        <family val="2"/>
        <scheme val="minor"/>
      </rPr>
      <t xml:space="preserve"> de soins orthodontiques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</si>
</sst>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USD]"/>
    <numFmt numFmtId="165" formatCode="#,##0.00\ _€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9"/>
      <color rgb="FF000000"/>
      <name val="Tahoma"/>
      <family val="2"/>
    </font>
    <font>
      <sz val="14"/>
      <color theme="1"/>
      <name val="Calibri (Body)"/>
    </font>
    <font>
      <sz val="16"/>
      <color theme="1"/>
      <name val="Calibri (Body)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 (Body)"/>
    </font>
    <font>
      <b/>
      <sz val="11"/>
      <color theme="1"/>
      <name val="Calibri"/>
      <family val="2"/>
      <scheme val="minor"/>
    </font>
    <font>
      <vertAlign val="superscript"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7" fillId="2" borderId="0" xfId="0" applyFont="1" applyFill="1"/>
    <xf numFmtId="0" fontId="5" fillId="3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2" fillId="2" borderId="0" xfId="0" applyFont="1" applyFill="1"/>
    <xf numFmtId="0" fontId="6" fillId="2" borderId="0" xfId="0" applyFont="1" applyFill="1"/>
    <xf numFmtId="0" fontId="4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0" fillId="4" borderId="14" xfId="0" applyNumberForma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16" fillId="5" borderId="10" xfId="0" applyNumberFormat="1" applyFont="1" applyFill="1" applyBorder="1" applyAlignment="1">
      <alignment horizontal="center" vertical="center" wrapText="1"/>
    </xf>
    <xf numFmtId="164" fontId="16" fillId="5" borderId="21" xfId="0" applyNumberFormat="1" applyFont="1" applyFill="1" applyBorder="1" applyAlignment="1">
      <alignment horizontal="center" vertical="center" wrapText="1"/>
    </xf>
    <xf numFmtId="164" fontId="16" fillId="5" borderId="25" xfId="0" applyNumberFormat="1" applyFont="1" applyFill="1" applyBorder="1" applyAlignment="1">
      <alignment horizontal="center" vertical="center" wrapText="1"/>
    </xf>
    <xf numFmtId="165" fontId="0" fillId="0" borderId="23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6" fillId="5" borderId="0" xfId="0" applyNumberFormat="1" applyFont="1" applyFill="1" applyAlignment="1">
      <alignment horizontal="center" vertical="center" wrapText="1"/>
    </xf>
    <xf numFmtId="165" fontId="16" fillId="5" borderId="26" xfId="0" applyNumberFormat="1" applyFont="1" applyFill="1" applyBorder="1" applyAlignment="1">
      <alignment horizontal="center" vertical="center" wrapText="1"/>
    </xf>
    <xf numFmtId="165" fontId="0" fillId="4" borderId="15" xfId="0" applyNumberFormat="1" applyFill="1" applyBorder="1" applyAlignment="1">
      <alignment horizontal="center" vertical="center" wrapText="1"/>
    </xf>
    <xf numFmtId="0" fontId="0" fillId="0" borderId="21" xfId="0" applyBorder="1"/>
    <xf numFmtId="0" fontId="0" fillId="0" borderId="26" xfId="0" applyBorder="1" applyAlignment="1">
      <alignment horizontal="center" vertical="center" wrapText="1"/>
    </xf>
    <xf numFmtId="0" fontId="0" fillId="0" borderId="25" xfId="0" applyBorder="1"/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3"/>
      <color rgb="FFFFA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199361</xdr:colOff>
      <xdr:row>0</xdr:row>
      <xdr:rowOff>51683</xdr:rowOff>
    </xdr:from>
    <xdr:to>
      <xdr:col>6</xdr:col>
      <xdr:colOff>44893</xdr:colOff>
      <xdr:row>4</xdr:row>
      <xdr:rowOff>89281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9A8DC554-7BD2-4A13-982D-7AF470986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361" y="51683"/>
          <a:ext cx="1369532" cy="774198"/>
        </a:xfrm>
        <a:prstGeom prst="rect">
          <a:avLst/>
        </a:prstGeom>
      </xdr:spPr>
    </xdr:pic>
    <xdr:clientData/>
  </xdr:twoCellAnchor>
  <xdr:twoCellAnchor editAs="oneCell">
    <xdr:from>
      <xdr:col>1</xdr:col>
      <xdr:colOff>273050</xdr:colOff>
      <xdr:row>2</xdr:row>
      <xdr:rowOff>133350</xdr:rowOff>
    </xdr:from>
    <xdr:to>
      <xdr:col>2</xdr:col>
      <xdr:colOff>334010</xdr:colOff>
      <xdr:row>6</xdr:row>
      <xdr:rowOff>105410</xdr:rowOff>
    </xdr:to>
    <xdr:pic>
      <xdr:nvPicPr>
        <xdr:cNvPr id="6" name="Picture 6" descr="Icon&#10;&#10;Description automatically generated">
          <a:extLst>
            <a:ext uri="{FF2B5EF4-FFF2-40B4-BE49-F238E27FC236}">
              <a16:creationId xmlns:a16="http://schemas.microsoft.com/office/drawing/2014/main" id="{283E124F-3011-07FE-F346-814411505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" y="501650"/>
          <a:ext cx="822960" cy="822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EEDE5B-6C61-E049-ADD0-0EE7BD74A342}"/>
            </a:ext>
          </a:extLst>
        </xdr:cNvPr>
        <xdr:cNvSpPr txBox="1"/>
      </xdr:nvSpPr>
      <xdr:spPr>
        <a:xfrm>
          <a:off x="857250" y="1711325"/>
          <a:ext cx="1516313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/>
            <a:t>BUDGET REQUIS</a:t>
          </a:r>
        </a:p>
      </xdr:txBody>
    </xdr:sp>
    <xdr:clientData/>
  </xdr:oneCellAnchor>
  <xdr:oneCellAnchor>
    <xdr:from>
      <xdr:col>1</xdr:col>
      <xdr:colOff>104775</xdr:colOff>
      <xdr:row>10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D71FA4-39A2-0545-98A2-8E65885AB862}"/>
            </a:ext>
          </a:extLst>
        </xdr:cNvPr>
        <xdr:cNvSpPr txBox="1"/>
      </xdr:nvSpPr>
      <xdr:spPr>
        <a:xfrm>
          <a:off x="371475" y="2295525"/>
          <a:ext cx="2367508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/>
            <a:t>PÉRIODE COUVERTE</a:t>
          </a:r>
          <a:r>
            <a:rPr lang="fr-fr" sz="1200" b="1" baseline="0"/>
            <a:t>PAR LE BUDGET</a:t>
          </a:r>
          <a:endParaRPr lang="fr-FR" sz="1200" b="1"/>
        </a:p>
      </xdr:txBody>
    </xdr:sp>
    <xdr:clientData/>
  </xdr:oneCellAnchor>
  <xdr:oneCellAnchor>
    <xdr:from>
      <xdr:col>4</xdr:col>
      <xdr:colOff>564777</xdr:colOff>
      <xdr:row>8</xdr:row>
      <xdr:rowOff>61446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B5CA8B-5987-5B4A-8AB8-53039CDCF017}"/>
            </a:ext>
          </a:extLst>
        </xdr:cNvPr>
        <xdr:cNvSpPr txBox="1"/>
      </xdr:nvSpPr>
      <xdr:spPr>
        <a:xfrm>
          <a:off x="8387977" y="1725146"/>
          <a:ext cx="244175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 baseline="0"/>
            <a:t>NOMBRE DE PATIENTS PRIS EN CHARGE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854F75B-CA91-9E40-B90B-08BF6D9A4ED4}"/>
            </a:ext>
          </a:extLst>
        </xdr:cNvPr>
        <xdr:cNvSpPr txBox="1"/>
      </xdr:nvSpPr>
      <xdr:spPr>
        <a:xfrm>
          <a:off x="8853394" y="2316629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/>
            <a:t>DEVISE LOCALE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790446B-B38F-4148-A590-7E55AD0CA963}"/>
            </a:ext>
          </a:extLst>
        </xdr:cNvPr>
        <xdr:cNvSpPr txBox="1"/>
      </xdr:nvSpPr>
      <xdr:spPr>
        <a:xfrm>
          <a:off x="3505200" y="897964"/>
          <a:ext cx="122469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 baseline="0"/>
            <a:t>NOM </a:t>
          </a:r>
          <a:r>
            <a:t>DU </a:t>
          </a:r>
          <a:r>
            <a:rPr lang="fr-fr" sz="1200" b="1"/>
            <a:t>PARTENAIRE</a:t>
          </a:r>
          <a:endParaRPr lang="fr-FR" sz="12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750A81-D7BE-4B4D-92A6-63399C9DDC0A}"/>
            </a:ext>
          </a:extLst>
        </xdr:cNvPr>
        <xdr:cNvSpPr txBox="1"/>
      </xdr:nvSpPr>
      <xdr:spPr>
        <a:xfrm>
          <a:off x="857250" y="1711325"/>
          <a:ext cx="1516313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/>
            <a:t>BUDGET REQUIS</a:t>
          </a:r>
        </a:p>
      </xdr:txBody>
    </xdr:sp>
    <xdr:clientData/>
  </xdr:oneCellAnchor>
  <xdr:oneCellAnchor>
    <xdr:from>
      <xdr:col>1</xdr:col>
      <xdr:colOff>104775</xdr:colOff>
      <xdr:row>10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B76C11-7EA9-7A49-8CD8-67FDF438C633}"/>
            </a:ext>
          </a:extLst>
        </xdr:cNvPr>
        <xdr:cNvSpPr txBox="1"/>
      </xdr:nvSpPr>
      <xdr:spPr>
        <a:xfrm>
          <a:off x="371475" y="2295525"/>
          <a:ext cx="2367508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/>
            <a:t>PÉRIODE COUVERTE</a:t>
          </a:r>
          <a:r>
            <a:rPr lang="fr-fr" sz="1200" b="1" baseline="0"/>
            <a:t>PAR LE BUDGET</a:t>
          </a:r>
          <a:endParaRPr lang="fr-FR" sz="1200" b="1"/>
        </a:p>
      </xdr:txBody>
    </xdr:sp>
    <xdr:clientData/>
  </xdr:oneCellAnchor>
  <xdr:oneCellAnchor>
    <xdr:from>
      <xdr:col>4</xdr:col>
      <xdr:colOff>564777</xdr:colOff>
      <xdr:row>8</xdr:row>
      <xdr:rowOff>61446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367D7AA-8217-C246-BFBD-593439035A4F}"/>
            </a:ext>
          </a:extLst>
        </xdr:cNvPr>
        <xdr:cNvSpPr txBox="1"/>
      </xdr:nvSpPr>
      <xdr:spPr>
        <a:xfrm>
          <a:off x="8006977" y="1725146"/>
          <a:ext cx="244175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 baseline="0"/>
            <a:t>NOMBRE DE PATIENTS PRIS EN CHARGE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BB93B5-ED63-894F-AC12-E1730BF94AFE}"/>
            </a:ext>
          </a:extLst>
        </xdr:cNvPr>
        <xdr:cNvSpPr txBox="1"/>
      </xdr:nvSpPr>
      <xdr:spPr>
        <a:xfrm>
          <a:off x="8472394" y="2316629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/>
            <a:t>DEVISE LOCALE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1533368-072B-2344-8CD9-B8ACD68330C1}"/>
            </a:ext>
          </a:extLst>
        </xdr:cNvPr>
        <xdr:cNvSpPr txBox="1"/>
      </xdr:nvSpPr>
      <xdr:spPr>
        <a:xfrm>
          <a:off x="3467100" y="897964"/>
          <a:ext cx="122469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fr-fr" sz="1200" b="1" baseline="0"/>
            <a:t>NOM </a:t>
          </a:r>
          <a:r>
            <a:t>DU </a:t>
          </a:r>
          <a:r>
            <a:rPr lang="fr-fr" sz="1200" b="1"/>
            <a:t>PARTENAIRE</a:t>
          </a:r>
          <a:endParaRPr lang="fr-FR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F15F0-0BBE-479E-824A-47D25D2B79CB}">
  <dimension ref="A1:S26"/>
  <sheetViews>
    <sheetView tabSelected="1" workbookViewId="0">
      <selection activeCell="D6" sqref="D6"/>
    </sheetView>
  </sheetViews>
  <sheetFormatPr defaultColWidth="10.85546875" defaultRowHeight="15"/>
  <sheetData>
    <row r="1" spans="1:19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3.25">
      <c r="A6" s="5"/>
      <c r="B6" s="5"/>
      <c r="C6" s="5"/>
      <c r="D6" s="7" t="s">
        <v>93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5.75">
      <c r="A7" s="5"/>
      <c r="B7" s="6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5"/>
    </row>
    <row r="8" spans="1:19" ht="15.75">
      <c r="A8" s="5"/>
      <c r="B8" s="28" t="s">
        <v>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5"/>
    </row>
    <row r="9" spans="1:19" ht="15.75">
      <c r="A9" s="5"/>
      <c r="B9" s="28"/>
      <c r="C9" s="28" t="s">
        <v>8</v>
      </c>
      <c r="D9" s="28"/>
      <c r="E9" s="5"/>
      <c r="F9" s="5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5"/>
    </row>
    <row r="10" spans="1:19" ht="15.75">
      <c r="A10" s="5"/>
      <c r="B10" s="28"/>
      <c r="C10" s="28" t="s">
        <v>9</v>
      </c>
      <c r="D10" s="28"/>
      <c r="E10" s="5"/>
      <c r="F10" s="5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5"/>
    </row>
    <row r="11" spans="1:19" ht="15.75">
      <c r="A11" s="5"/>
      <c r="B11" s="28"/>
      <c r="C11" s="28" t="s">
        <v>10</v>
      </c>
      <c r="D11" s="28"/>
      <c r="E11" s="5"/>
      <c r="F11" s="5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5"/>
    </row>
    <row r="12" spans="1:19" ht="15.75">
      <c r="A12" s="5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5"/>
    </row>
    <row r="13" spans="1:19" ht="15.75">
      <c r="A13" s="5"/>
      <c r="B13" s="28" t="s">
        <v>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5"/>
    </row>
    <row r="14" spans="1:19" ht="15.75">
      <c r="A14" s="5"/>
      <c r="B14" s="29" t="s">
        <v>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5"/>
    </row>
    <row r="15" spans="1:19" ht="15.75">
      <c r="A15" s="5"/>
      <c r="B15" s="28" t="s">
        <v>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5"/>
    </row>
    <row r="16" spans="1:19" ht="15.75">
      <c r="A16" s="5"/>
      <c r="B16" s="28" t="s">
        <v>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5"/>
    </row>
    <row r="17" spans="1:19" ht="15.75">
      <c r="A17" s="5"/>
      <c r="B17" s="28" t="s">
        <v>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5"/>
    </row>
    <row r="18" spans="1:19" ht="15.75">
      <c r="A18" s="5"/>
      <c r="B18" s="28" t="s">
        <v>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5"/>
    </row>
    <row r="19" spans="1:19" ht="15.75">
      <c r="A19" s="5"/>
      <c r="B19" s="63" t="s">
        <v>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5"/>
    </row>
    <row r="20" spans="1:19" ht="15.75">
      <c r="A20" s="5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5"/>
    </row>
    <row r="21" spans="1:19" ht="15.75">
      <c r="A21" s="5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5"/>
    </row>
    <row r="22" spans="1:1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BD4F1-6389-754A-BA8F-95F792C78322}">
  <dimension ref="B2:K144"/>
  <sheetViews>
    <sheetView zoomScale="60" zoomScaleNormal="60" workbookViewId="0">
      <selection activeCell="E33" sqref="E33"/>
    </sheetView>
  </sheetViews>
  <sheetFormatPr defaultColWidth="8.85546875" defaultRowHeight="15.75"/>
  <cols>
    <col min="1" max="1" width="3.42578125" customWidth="1"/>
    <col min="2" max="2" width="34.85546875" style="2" customWidth="1"/>
    <col min="3" max="3" width="31.42578125" style="11" customWidth="1"/>
    <col min="4" max="4" width="27.42578125" style="11" customWidth="1"/>
    <col min="5" max="5" width="21.42578125" style="1" customWidth="1"/>
    <col min="6" max="8" width="21.42578125" style="11" customWidth="1"/>
    <col min="9" max="9" width="18.42578125" style="11" customWidth="1"/>
    <col min="10" max="10" width="14.7109375" customWidth="1"/>
    <col min="11" max="11" width="13.42578125" customWidth="1"/>
  </cols>
  <sheetData>
    <row r="2" spans="2:10" ht="15.95" customHeight="1">
      <c r="B2" s="68" t="s">
        <v>11</v>
      </c>
      <c r="C2" s="68"/>
      <c r="D2" s="68"/>
      <c r="E2" s="68"/>
      <c r="F2" s="68"/>
      <c r="G2" s="68"/>
      <c r="H2" s="68"/>
      <c r="J2" s="11"/>
    </row>
    <row r="3" spans="2:10" ht="15.95" customHeight="1">
      <c r="B3" s="68"/>
      <c r="C3" s="68"/>
      <c r="D3" s="68"/>
      <c r="E3" s="68"/>
      <c r="F3" s="68"/>
      <c r="G3" s="68"/>
      <c r="H3" s="68"/>
      <c r="J3" s="11"/>
    </row>
    <row r="4" spans="2:10" ht="16.5" thickBot="1">
      <c r="C4"/>
      <c r="D4" s="13"/>
      <c r="F4" s="1"/>
      <c r="J4" s="11"/>
    </row>
    <row r="5" spans="2:10" ht="15.95" customHeight="1">
      <c r="C5"/>
      <c r="D5" s="69" t="s">
        <v>27</v>
      </c>
      <c r="E5" s="70"/>
      <c r="F5" s="15"/>
      <c r="G5" s="15"/>
      <c r="J5" s="11"/>
    </row>
    <row r="6" spans="2:10" ht="17.100000000000001" customHeight="1" thickBot="1">
      <c r="C6"/>
      <c r="D6" s="71"/>
      <c r="E6" s="72"/>
      <c r="F6" s="15"/>
      <c r="G6" s="15"/>
      <c r="J6" s="11"/>
    </row>
    <row r="7" spans="2:10">
      <c r="C7"/>
      <c r="D7" s="12"/>
      <c r="F7" s="1"/>
      <c r="J7" s="11"/>
    </row>
    <row r="8" spans="2:10" ht="16.5" thickBot="1">
      <c r="C8"/>
      <c r="F8" s="1"/>
      <c r="J8" s="11"/>
    </row>
    <row r="9" spans="2:10" ht="29.25" customHeight="1" thickBot="1">
      <c r="C9" s="25" t="s">
        <v>24</v>
      </c>
      <c r="F9" s="21"/>
      <c r="G9" s="10">
        <v>40</v>
      </c>
      <c r="I9"/>
    </row>
    <row r="10" spans="2:10" ht="16.5" thickBot="1">
      <c r="C10"/>
      <c r="F10" s="1"/>
      <c r="J10" s="11"/>
    </row>
    <row r="11" spans="2:10" ht="37.5" customHeight="1" thickBot="1">
      <c r="C11" s="24" t="s">
        <v>25</v>
      </c>
      <c r="F11" s="31"/>
      <c r="G11" s="24" t="s">
        <v>71</v>
      </c>
      <c r="H11"/>
      <c r="I11"/>
    </row>
    <row r="12" spans="2:10">
      <c r="C12"/>
      <c r="F12" s="1"/>
      <c r="J12" s="11"/>
    </row>
    <row r="13" spans="2:10" ht="16.5" thickBot="1">
      <c r="C13"/>
      <c r="F13" s="1"/>
      <c r="J13" s="11"/>
    </row>
    <row r="14" spans="2:10" ht="21.95" customHeight="1" thickBot="1">
      <c r="B14" s="8" t="s">
        <v>12</v>
      </c>
      <c r="C14"/>
      <c r="D14" s="13"/>
      <c r="F14" s="1"/>
      <c r="J14" s="11"/>
    </row>
    <row r="15" spans="2:10" ht="38.1" customHeight="1" thickBot="1">
      <c r="B15" s="73" t="s">
        <v>13</v>
      </c>
      <c r="C15" s="30" t="s">
        <v>26</v>
      </c>
      <c r="D15" s="64" t="s">
        <v>28</v>
      </c>
      <c r="E15" s="66" t="s">
        <v>34</v>
      </c>
      <c r="F15" s="64" t="s">
        <v>70</v>
      </c>
      <c r="G15" s="76" t="s">
        <v>72</v>
      </c>
      <c r="H15" s="77"/>
      <c r="I15" s="64" t="s">
        <v>90</v>
      </c>
      <c r="J15" s="65"/>
    </row>
    <row r="16" spans="2:10" ht="15.95" customHeight="1" thickBot="1">
      <c r="B16" s="74"/>
      <c r="C16" s="32"/>
      <c r="D16" s="75"/>
      <c r="E16" s="67"/>
      <c r="F16" s="75"/>
      <c r="G16" s="22" t="s">
        <v>73</v>
      </c>
      <c r="H16" s="23" t="s">
        <v>84</v>
      </c>
      <c r="I16" s="39" t="s">
        <v>73</v>
      </c>
      <c r="J16" s="40" t="s">
        <v>84</v>
      </c>
    </row>
    <row r="17" spans="2:11" ht="45">
      <c r="B17" s="18" t="s">
        <v>14</v>
      </c>
      <c r="C17" s="33">
        <v>20</v>
      </c>
      <c r="D17" s="12" t="s">
        <v>29</v>
      </c>
      <c r="E17" s="3" t="s">
        <v>35</v>
      </c>
      <c r="F17" s="12">
        <v>3</v>
      </c>
      <c r="G17" s="12">
        <v>2000</v>
      </c>
      <c r="H17" s="12">
        <v>100</v>
      </c>
      <c r="I17" s="53">
        <f>G17*F17</f>
        <v>6000</v>
      </c>
      <c r="J17" s="47">
        <f>H17*F17</f>
        <v>300</v>
      </c>
      <c r="K17" s="11"/>
    </row>
    <row r="18" spans="2:11">
      <c r="B18" s="19"/>
      <c r="C18" s="14"/>
      <c r="E18" s="1" t="s">
        <v>36</v>
      </c>
      <c r="F18" s="11">
        <v>5</v>
      </c>
      <c r="G18" s="11">
        <v>200</v>
      </c>
      <c r="H18" s="11">
        <v>10</v>
      </c>
      <c r="I18" s="54">
        <f>G18*F18</f>
        <v>1000</v>
      </c>
      <c r="J18" s="48">
        <f>H18*F18</f>
        <v>50</v>
      </c>
      <c r="K18" s="11"/>
    </row>
    <row r="19" spans="2:11" ht="32.25">
      <c r="B19" s="19"/>
      <c r="C19" s="14"/>
      <c r="E19" s="11" t="s">
        <v>37</v>
      </c>
      <c r="F19" s="11">
        <v>40</v>
      </c>
      <c r="G19" s="1" t="s">
        <v>74</v>
      </c>
      <c r="H19" s="11">
        <v>2</v>
      </c>
      <c r="I19" s="54">
        <f>G19*F19</f>
        <v>1600</v>
      </c>
      <c r="J19" s="49">
        <f>H19*F19</f>
        <v>80</v>
      </c>
      <c r="K19" s="11"/>
    </row>
    <row r="20" spans="2:11" ht="16.5" customHeight="1">
      <c r="B20" s="19"/>
      <c r="C20" s="14"/>
      <c r="E20" s="11" t="s">
        <v>38</v>
      </c>
      <c r="F20" s="11">
        <v>40</v>
      </c>
      <c r="G20" s="1" t="s">
        <v>75</v>
      </c>
      <c r="H20" s="11">
        <v>15</v>
      </c>
      <c r="I20" s="54">
        <f>G20*F20</f>
        <v>12000</v>
      </c>
      <c r="J20" s="48">
        <f t="shared" ref="J20:J31" si="0">H20*F20</f>
        <v>600</v>
      </c>
      <c r="K20" s="11"/>
    </row>
    <row r="21" spans="2:11" ht="30">
      <c r="B21" s="19"/>
      <c r="C21" s="14"/>
      <c r="E21" s="11" t="s">
        <v>39</v>
      </c>
      <c r="F21" s="11">
        <v>100</v>
      </c>
      <c r="G21" s="1" t="s">
        <v>74</v>
      </c>
      <c r="H21" s="11">
        <v>2</v>
      </c>
      <c r="I21" s="54">
        <f>G21*F21</f>
        <v>4000</v>
      </c>
      <c r="J21" s="48">
        <f t="shared" si="0"/>
        <v>200</v>
      </c>
      <c r="K21" s="11"/>
    </row>
    <row r="22" spans="2:11" ht="30">
      <c r="B22" s="19"/>
      <c r="C22" s="14"/>
      <c r="E22" s="11" t="s">
        <v>40</v>
      </c>
      <c r="F22" s="11">
        <v>60</v>
      </c>
      <c r="G22" s="1" t="s">
        <v>74</v>
      </c>
      <c r="H22" s="11">
        <v>2</v>
      </c>
      <c r="I22" s="54">
        <f t="shared" ref="I22:I31" si="1">G22*F22</f>
        <v>2400</v>
      </c>
      <c r="J22" s="48">
        <f t="shared" si="0"/>
        <v>120</v>
      </c>
      <c r="K22" s="11"/>
    </row>
    <row r="23" spans="2:11">
      <c r="B23" s="19"/>
      <c r="C23" s="14"/>
      <c r="E23" s="11" t="s">
        <v>41</v>
      </c>
      <c r="F23" s="11">
        <v>1</v>
      </c>
      <c r="G23" s="1" t="s">
        <v>76</v>
      </c>
      <c r="H23" s="11">
        <v>1</v>
      </c>
      <c r="I23" s="54">
        <f t="shared" si="1"/>
        <v>20</v>
      </c>
      <c r="J23" s="48">
        <f t="shared" si="0"/>
        <v>1</v>
      </c>
      <c r="K23" s="11"/>
    </row>
    <row r="24" spans="2:11">
      <c r="B24" s="19"/>
      <c r="C24" s="14"/>
      <c r="E24" s="11" t="s">
        <v>42</v>
      </c>
      <c r="F24" s="11">
        <v>2</v>
      </c>
      <c r="G24" s="1" t="s">
        <v>74</v>
      </c>
      <c r="H24" s="11">
        <v>2</v>
      </c>
      <c r="I24" s="54">
        <f t="shared" si="1"/>
        <v>80</v>
      </c>
      <c r="J24" s="48">
        <f t="shared" si="0"/>
        <v>4</v>
      </c>
      <c r="K24" s="11"/>
    </row>
    <row r="25" spans="2:11">
      <c r="B25" s="19"/>
      <c r="C25" s="14"/>
      <c r="E25" s="11" t="s">
        <v>43</v>
      </c>
      <c r="F25" s="11">
        <v>10</v>
      </c>
      <c r="G25" s="1" t="s">
        <v>75</v>
      </c>
      <c r="H25" s="11">
        <v>15</v>
      </c>
      <c r="I25" s="54">
        <f t="shared" si="1"/>
        <v>3000</v>
      </c>
      <c r="J25" s="48">
        <f t="shared" si="0"/>
        <v>150</v>
      </c>
      <c r="K25" s="11"/>
    </row>
    <row r="26" spans="2:11">
      <c r="B26" s="19"/>
      <c r="C26" s="14"/>
      <c r="E26" s="11" t="s">
        <v>44</v>
      </c>
      <c r="F26" s="11">
        <v>15</v>
      </c>
      <c r="G26" s="1" t="s">
        <v>77</v>
      </c>
      <c r="H26" s="11">
        <v>10</v>
      </c>
      <c r="I26" s="54">
        <f t="shared" si="1"/>
        <v>3000</v>
      </c>
      <c r="J26" s="48">
        <f t="shared" si="0"/>
        <v>150</v>
      </c>
      <c r="K26" s="11"/>
    </row>
    <row r="27" spans="2:11">
      <c r="B27" s="19"/>
      <c r="C27" s="14"/>
      <c r="E27" s="11" t="s">
        <v>45</v>
      </c>
      <c r="F27" s="11">
        <v>20</v>
      </c>
      <c r="G27" s="1" t="s">
        <v>78</v>
      </c>
      <c r="H27" s="11">
        <v>16</v>
      </c>
      <c r="I27" s="54">
        <f t="shared" si="1"/>
        <v>6400</v>
      </c>
      <c r="J27" s="48">
        <f t="shared" si="0"/>
        <v>320</v>
      </c>
      <c r="K27" s="11"/>
    </row>
    <row r="28" spans="2:11">
      <c r="B28" s="19"/>
      <c r="C28" s="14"/>
      <c r="E28" s="11" t="s">
        <v>46</v>
      </c>
      <c r="F28" s="11">
        <v>2</v>
      </c>
      <c r="G28" s="1" t="s">
        <v>75</v>
      </c>
      <c r="H28" s="11">
        <v>15</v>
      </c>
      <c r="I28" s="54">
        <f t="shared" si="1"/>
        <v>600</v>
      </c>
      <c r="J28" s="48">
        <f t="shared" si="0"/>
        <v>30</v>
      </c>
      <c r="K28" s="11"/>
    </row>
    <row r="29" spans="2:11">
      <c r="B29" s="19"/>
      <c r="C29" s="14"/>
      <c r="E29" s="11" t="s">
        <v>47</v>
      </c>
      <c r="F29" s="11">
        <v>50</v>
      </c>
      <c r="G29" s="1" t="s">
        <v>76</v>
      </c>
      <c r="H29" s="11">
        <v>1</v>
      </c>
      <c r="I29" s="54">
        <f t="shared" si="1"/>
        <v>1000</v>
      </c>
      <c r="J29" s="48">
        <f t="shared" si="0"/>
        <v>50</v>
      </c>
      <c r="K29" s="11"/>
    </row>
    <row r="30" spans="2:11">
      <c r="B30" s="19"/>
      <c r="C30" s="14"/>
      <c r="E30" s="11" t="s">
        <v>48</v>
      </c>
      <c r="F30" s="11">
        <v>2</v>
      </c>
      <c r="G30" s="1" t="s">
        <v>79</v>
      </c>
      <c r="H30" s="11">
        <v>3</v>
      </c>
      <c r="I30" s="54">
        <f t="shared" si="1"/>
        <v>120</v>
      </c>
      <c r="J30" s="48">
        <f t="shared" si="0"/>
        <v>6</v>
      </c>
      <c r="K30" s="11"/>
    </row>
    <row r="31" spans="2:11">
      <c r="B31" s="19"/>
      <c r="C31" s="14"/>
      <c r="E31" s="11" t="s">
        <v>49</v>
      </c>
      <c r="F31" s="11">
        <v>3</v>
      </c>
      <c r="G31" s="1" t="s">
        <v>79</v>
      </c>
      <c r="H31" s="11">
        <v>3</v>
      </c>
      <c r="I31" s="54">
        <f t="shared" si="1"/>
        <v>180</v>
      </c>
      <c r="J31" s="48">
        <f t="shared" si="0"/>
        <v>9</v>
      </c>
      <c r="K31" s="11"/>
    </row>
    <row r="32" spans="2:11">
      <c r="B32" s="19"/>
      <c r="C32" s="14"/>
      <c r="E32" s="11" t="s">
        <v>50</v>
      </c>
      <c r="F32" s="11">
        <v>3</v>
      </c>
      <c r="G32" s="1" t="s">
        <v>79</v>
      </c>
      <c r="H32" s="11">
        <v>3</v>
      </c>
      <c r="I32" s="54">
        <f>G32*F32</f>
        <v>180</v>
      </c>
      <c r="J32" s="48">
        <f>H32*F32</f>
        <v>9</v>
      </c>
      <c r="K32" s="11"/>
    </row>
    <row r="33" spans="2:11" ht="30">
      <c r="B33" s="41"/>
      <c r="E33" s="11" t="s">
        <v>51</v>
      </c>
      <c r="F33" s="11">
        <v>6</v>
      </c>
      <c r="G33" s="11">
        <v>200</v>
      </c>
      <c r="H33" s="11">
        <v>10</v>
      </c>
      <c r="I33" s="54">
        <f>G33*F33</f>
        <v>1200</v>
      </c>
      <c r="J33" s="48">
        <f>H33*F33</f>
        <v>60</v>
      </c>
    </row>
    <row r="34" spans="2:11" ht="42.95" customHeight="1">
      <c r="B34" s="41"/>
      <c r="E34" s="11" t="s">
        <v>52</v>
      </c>
      <c r="F34" s="11">
        <v>5</v>
      </c>
      <c r="G34" s="11">
        <v>100</v>
      </c>
      <c r="H34" s="11">
        <v>5</v>
      </c>
      <c r="I34" s="54">
        <f>G34*F34</f>
        <v>500</v>
      </c>
      <c r="J34" s="48">
        <f>H34*F34</f>
        <v>25</v>
      </c>
    </row>
    <row r="35" spans="2:11" ht="45" customHeight="1">
      <c r="B35" s="35" t="s">
        <v>15</v>
      </c>
      <c r="C35" s="36"/>
      <c r="D35" s="37"/>
      <c r="E35" s="37"/>
      <c r="F35" s="37"/>
      <c r="G35" s="38"/>
      <c r="H35" s="34" t="s">
        <v>85</v>
      </c>
      <c r="I35" s="55">
        <f>SUM(I17:I34)</f>
        <v>43280</v>
      </c>
      <c r="J35" s="50">
        <f>SUM(J17:J34)</f>
        <v>2164</v>
      </c>
      <c r="K35" s="11"/>
    </row>
    <row r="36" spans="2:11" ht="51.75" customHeight="1">
      <c r="B36" s="19" t="s">
        <v>16</v>
      </c>
      <c r="C36" s="14">
        <v>5</v>
      </c>
      <c r="D36" s="11" t="s">
        <v>30</v>
      </c>
      <c r="E36" s="11" t="s">
        <v>53</v>
      </c>
      <c r="F36" s="11">
        <v>3</v>
      </c>
      <c r="G36" s="1" t="s">
        <v>80</v>
      </c>
      <c r="H36" s="11">
        <v>10</v>
      </c>
      <c r="I36" s="54">
        <f>G36*F36</f>
        <v>450</v>
      </c>
      <c r="J36" s="48">
        <f>H36*F36</f>
        <v>30</v>
      </c>
      <c r="K36" s="11"/>
    </row>
    <row r="37" spans="2:11" ht="30">
      <c r="B37" s="19"/>
      <c r="C37" s="14"/>
      <c r="E37" s="11" t="s">
        <v>36</v>
      </c>
      <c r="F37" s="11">
        <v>2</v>
      </c>
      <c r="G37" s="1" t="s">
        <v>77</v>
      </c>
      <c r="H37" s="11">
        <v>10</v>
      </c>
      <c r="I37" s="54">
        <f t="shared" ref="I37:I42" si="2">G37*F37</f>
        <v>400</v>
      </c>
      <c r="J37" s="48">
        <f t="shared" ref="J37:J42" si="3">H37*F37</f>
        <v>20</v>
      </c>
      <c r="K37" s="11"/>
    </row>
    <row r="38" spans="2:11" ht="51.75" customHeight="1">
      <c r="B38" s="19"/>
      <c r="C38" s="14"/>
      <c r="E38" s="11" t="s">
        <v>54</v>
      </c>
      <c r="F38" s="11">
        <v>5</v>
      </c>
      <c r="G38" s="1" t="s">
        <v>81</v>
      </c>
      <c r="H38" s="11">
        <v>70</v>
      </c>
      <c r="I38" s="54" t="e">
        <f t="shared" si="2"/>
        <v>#VALUE!</v>
      </c>
      <c r="J38" s="48">
        <f t="shared" si="3"/>
        <v>350</v>
      </c>
      <c r="K38" s="11"/>
    </row>
    <row r="39" spans="2:11" ht="30">
      <c r="B39" s="19"/>
      <c r="C39" s="14"/>
      <c r="E39" s="11" t="s">
        <v>51</v>
      </c>
      <c r="F39" s="11">
        <v>12</v>
      </c>
      <c r="G39" s="1" t="s">
        <v>77</v>
      </c>
      <c r="H39" s="11">
        <v>10</v>
      </c>
      <c r="I39" s="54">
        <f t="shared" si="2"/>
        <v>2400</v>
      </c>
      <c r="J39" s="48">
        <f t="shared" si="3"/>
        <v>120</v>
      </c>
      <c r="K39" s="11"/>
    </row>
    <row r="40" spans="2:11" ht="30">
      <c r="B40" s="19"/>
      <c r="C40" s="14"/>
      <c r="E40" s="11" t="s">
        <v>55</v>
      </c>
      <c r="F40" s="11">
        <v>3</v>
      </c>
      <c r="G40" s="1" t="s">
        <v>81</v>
      </c>
      <c r="H40" s="11">
        <v>70</v>
      </c>
      <c r="I40" s="54" t="e">
        <f t="shared" si="2"/>
        <v>#VALUE!</v>
      </c>
      <c r="J40" s="48">
        <f t="shared" si="3"/>
        <v>210</v>
      </c>
      <c r="K40" s="11"/>
    </row>
    <row r="41" spans="2:11">
      <c r="B41" s="41"/>
      <c r="E41" s="1" t="s">
        <v>56</v>
      </c>
      <c r="F41" s="11">
        <v>5</v>
      </c>
      <c r="G41" s="11">
        <v>2000</v>
      </c>
      <c r="H41" s="11">
        <v>100</v>
      </c>
      <c r="I41" s="54">
        <f t="shared" si="2"/>
        <v>10000</v>
      </c>
      <c r="J41" s="48">
        <f t="shared" si="3"/>
        <v>500</v>
      </c>
    </row>
    <row r="42" spans="2:11" ht="45">
      <c r="B42" s="41"/>
      <c r="E42" s="11" t="s">
        <v>57</v>
      </c>
      <c r="F42" s="11">
        <v>1</v>
      </c>
      <c r="G42" s="11">
        <v>1500</v>
      </c>
      <c r="H42" s="11">
        <v>70</v>
      </c>
      <c r="I42" s="54">
        <f t="shared" si="2"/>
        <v>1500</v>
      </c>
      <c r="J42" s="48">
        <f t="shared" si="3"/>
        <v>70</v>
      </c>
    </row>
    <row r="43" spans="2:11">
      <c r="B43" s="19"/>
      <c r="C43" s="14"/>
      <c r="E43" s="11" t="s">
        <v>58</v>
      </c>
      <c r="F43" s="11">
        <v>5</v>
      </c>
      <c r="G43" s="1" t="s">
        <v>82</v>
      </c>
      <c r="H43" s="11">
        <v>30</v>
      </c>
      <c r="I43" s="54">
        <f>G43*F43</f>
        <v>3000</v>
      </c>
      <c r="J43" s="48">
        <f>H43*F43</f>
        <v>150</v>
      </c>
      <c r="K43" s="11"/>
    </row>
    <row r="44" spans="2:11">
      <c r="B44" s="19"/>
      <c r="C44" s="14"/>
      <c r="E44" s="11" t="s">
        <v>59</v>
      </c>
      <c r="F44" s="11">
        <v>5</v>
      </c>
      <c r="G44" s="1" t="s">
        <v>82</v>
      </c>
      <c r="H44" s="11">
        <v>30</v>
      </c>
      <c r="I44" s="54">
        <f>G44*F44</f>
        <v>3000</v>
      </c>
      <c r="J44" s="48">
        <f>H44*F44</f>
        <v>150</v>
      </c>
      <c r="K44" s="11"/>
    </row>
    <row r="45" spans="2:11" ht="60">
      <c r="B45" s="35" t="s">
        <v>17</v>
      </c>
      <c r="C45" s="36"/>
      <c r="D45" s="37"/>
      <c r="E45" s="37"/>
      <c r="F45" s="37"/>
      <c r="G45" s="38"/>
      <c r="H45" s="34" t="s">
        <v>86</v>
      </c>
      <c r="I45" s="55" t="e">
        <f>SUM(I36:I44)</f>
        <v>#VALUE!</v>
      </c>
      <c r="J45" s="50">
        <f>SUM(J36:J44)</f>
        <v>1600</v>
      </c>
      <c r="K45" s="11"/>
    </row>
    <row r="46" spans="2:11" ht="75">
      <c r="B46" s="19" t="s">
        <v>18</v>
      </c>
      <c r="C46" s="14">
        <v>5</v>
      </c>
      <c r="D46" s="11" t="s">
        <v>31</v>
      </c>
      <c r="E46" s="11" t="s">
        <v>53</v>
      </c>
      <c r="F46" s="11">
        <v>3</v>
      </c>
      <c r="G46" s="1" t="s">
        <v>80</v>
      </c>
      <c r="H46" s="11">
        <v>10</v>
      </c>
      <c r="I46" s="54">
        <f>G46*F46</f>
        <v>450</v>
      </c>
      <c r="J46" s="48">
        <f>H46*F46</f>
        <v>30</v>
      </c>
      <c r="K46" s="11"/>
    </row>
    <row r="47" spans="2:11" ht="30">
      <c r="B47" s="19"/>
      <c r="C47" s="14"/>
      <c r="E47" s="11" t="s">
        <v>36</v>
      </c>
      <c r="F47" s="11">
        <v>2</v>
      </c>
      <c r="G47" s="1" t="s">
        <v>77</v>
      </c>
      <c r="H47" s="11">
        <v>10</v>
      </c>
      <c r="I47" s="54">
        <f t="shared" ref="I47:I54" si="4">G47*F47</f>
        <v>400</v>
      </c>
      <c r="J47" s="48">
        <f t="shared" ref="J47:J54" si="5">H47*F47</f>
        <v>20</v>
      </c>
      <c r="K47" s="11"/>
    </row>
    <row r="48" spans="2:11" ht="60">
      <c r="B48" s="19"/>
      <c r="C48" s="14"/>
      <c r="E48" s="11" t="s">
        <v>54</v>
      </c>
      <c r="F48" s="11">
        <v>5</v>
      </c>
      <c r="G48" s="1" t="s">
        <v>81</v>
      </c>
      <c r="H48" s="11">
        <v>70</v>
      </c>
      <c r="I48" s="54" t="e">
        <f t="shared" si="4"/>
        <v>#VALUE!</v>
      </c>
      <c r="J48" s="48">
        <f t="shared" si="5"/>
        <v>350</v>
      </c>
      <c r="K48" s="11"/>
    </row>
    <row r="49" spans="2:11" ht="30">
      <c r="B49" s="19"/>
      <c r="C49" s="14"/>
      <c r="E49" s="11" t="s">
        <v>60</v>
      </c>
      <c r="F49" s="11">
        <v>5</v>
      </c>
      <c r="G49" s="1" t="s">
        <v>83</v>
      </c>
      <c r="H49" s="11">
        <v>40</v>
      </c>
      <c r="I49" s="54">
        <f t="shared" si="4"/>
        <v>4000</v>
      </c>
      <c r="J49" s="48">
        <f t="shared" si="5"/>
        <v>200</v>
      </c>
      <c r="K49" s="11"/>
    </row>
    <row r="50" spans="2:11" ht="30">
      <c r="B50" s="19"/>
      <c r="C50" s="14"/>
      <c r="E50" s="11" t="s">
        <v>39</v>
      </c>
      <c r="F50" s="11">
        <v>25</v>
      </c>
      <c r="G50" s="1" t="s">
        <v>74</v>
      </c>
      <c r="H50" s="11">
        <v>2</v>
      </c>
      <c r="I50" s="54">
        <f t="shared" si="4"/>
        <v>1000</v>
      </c>
      <c r="J50" s="48">
        <f t="shared" si="5"/>
        <v>50</v>
      </c>
      <c r="K50" s="11"/>
    </row>
    <row r="51" spans="2:11" ht="30">
      <c r="B51" s="19"/>
      <c r="C51" s="14"/>
      <c r="E51" s="11" t="s">
        <v>51</v>
      </c>
      <c r="F51" s="11">
        <v>12</v>
      </c>
      <c r="G51" s="1" t="s">
        <v>77</v>
      </c>
      <c r="H51" s="11">
        <v>10</v>
      </c>
      <c r="I51" s="54">
        <f t="shared" si="4"/>
        <v>2400</v>
      </c>
      <c r="J51" s="48">
        <f t="shared" si="5"/>
        <v>120</v>
      </c>
      <c r="K51" s="11"/>
    </row>
    <row r="52" spans="2:11" ht="30">
      <c r="B52" s="19"/>
      <c r="C52" s="14"/>
      <c r="E52" s="11" t="s">
        <v>55</v>
      </c>
      <c r="F52" s="11">
        <v>3</v>
      </c>
      <c r="G52" s="1" t="s">
        <v>81</v>
      </c>
      <c r="H52" s="11">
        <v>70</v>
      </c>
      <c r="I52" s="54" t="e">
        <f t="shared" si="4"/>
        <v>#VALUE!</v>
      </c>
      <c r="J52" s="48">
        <f t="shared" si="5"/>
        <v>210</v>
      </c>
      <c r="K52" s="11"/>
    </row>
    <row r="53" spans="2:11">
      <c r="B53" s="19"/>
      <c r="C53" s="14"/>
      <c r="E53" s="1" t="s">
        <v>56</v>
      </c>
      <c r="F53" s="11">
        <v>5</v>
      </c>
      <c r="G53" s="11">
        <v>2000</v>
      </c>
      <c r="H53" s="11">
        <v>100</v>
      </c>
      <c r="I53" s="54">
        <f t="shared" si="4"/>
        <v>10000</v>
      </c>
      <c r="J53" s="48">
        <f t="shared" si="5"/>
        <v>500</v>
      </c>
      <c r="K53" s="11"/>
    </row>
    <row r="54" spans="2:11" ht="45">
      <c r="B54" s="19"/>
      <c r="C54" s="14"/>
      <c r="E54" s="11" t="s">
        <v>57</v>
      </c>
      <c r="F54" s="11">
        <v>1</v>
      </c>
      <c r="G54" s="11">
        <v>1500</v>
      </c>
      <c r="H54" s="11">
        <v>70</v>
      </c>
      <c r="I54" s="54">
        <f t="shared" si="4"/>
        <v>1500</v>
      </c>
      <c r="J54" s="48">
        <f t="shared" si="5"/>
        <v>70</v>
      </c>
      <c r="K54" s="11"/>
    </row>
    <row r="55" spans="2:11">
      <c r="B55" s="19"/>
      <c r="C55" s="14"/>
      <c r="E55" s="11" t="s">
        <v>58</v>
      </c>
      <c r="F55" s="11">
        <v>5</v>
      </c>
      <c r="G55" s="1" t="s">
        <v>82</v>
      </c>
      <c r="H55" s="11">
        <v>30</v>
      </c>
      <c r="I55" s="54">
        <f>G55*F55</f>
        <v>3000</v>
      </c>
      <c r="J55" s="48">
        <f>H55*F55</f>
        <v>150</v>
      </c>
      <c r="K55" s="11"/>
    </row>
    <row r="56" spans="2:11">
      <c r="B56" s="19"/>
      <c r="C56" s="14"/>
      <c r="E56" s="11" t="s">
        <v>59</v>
      </c>
      <c r="F56" s="11">
        <v>5</v>
      </c>
      <c r="G56" s="1" t="s">
        <v>82</v>
      </c>
      <c r="H56" s="11">
        <v>30</v>
      </c>
      <c r="I56" s="54">
        <f>G56*F56</f>
        <v>3000</v>
      </c>
      <c r="J56" s="48">
        <f>H56*F56</f>
        <v>150</v>
      </c>
      <c r="K56" s="11"/>
    </row>
    <row r="57" spans="2:11" ht="60">
      <c r="B57" s="35" t="s">
        <v>19</v>
      </c>
      <c r="C57" s="36"/>
      <c r="D57" s="37"/>
      <c r="E57" s="37"/>
      <c r="F57" s="37"/>
      <c r="G57" s="38"/>
      <c r="H57" s="34" t="s">
        <v>87</v>
      </c>
      <c r="I57" s="55" t="e">
        <f>SUM(I46:I56)</f>
        <v>#VALUE!</v>
      </c>
      <c r="J57" s="50">
        <f>SUM(J46:J56)</f>
        <v>1850</v>
      </c>
      <c r="K57" s="11"/>
    </row>
    <row r="58" spans="2:11" ht="45" customHeight="1">
      <c r="B58" s="19" t="s">
        <v>20</v>
      </c>
      <c r="C58" s="14">
        <v>10</v>
      </c>
      <c r="D58" s="11" t="s">
        <v>32</v>
      </c>
      <c r="E58" s="11" t="s">
        <v>53</v>
      </c>
      <c r="F58" s="11">
        <v>3</v>
      </c>
      <c r="G58" s="1" t="s">
        <v>80</v>
      </c>
      <c r="H58" s="11">
        <v>10</v>
      </c>
      <c r="I58" s="54">
        <f>G58*F58</f>
        <v>450</v>
      </c>
      <c r="J58" s="48">
        <f>H58*F58</f>
        <v>30</v>
      </c>
      <c r="K58" s="11"/>
    </row>
    <row r="59" spans="2:11" ht="45" customHeight="1">
      <c r="B59" s="19"/>
      <c r="C59" s="14"/>
      <c r="E59" s="11" t="s">
        <v>36</v>
      </c>
      <c r="F59" s="11">
        <v>2</v>
      </c>
      <c r="G59" s="1" t="s">
        <v>77</v>
      </c>
      <c r="H59" s="11">
        <v>10</v>
      </c>
      <c r="I59" s="54">
        <f t="shared" ref="I59:I66" si="6">G59*F59</f>
        <v>400</v>
      </c>
      <c r="J59" s="48">
        <f t="shared" ref="J59:J66" si="7">H59*F59</f>
        <v>20</v>
      </c>
      <c r="K59" s="11"/>
    </row>
    <row r="60" spans="2:11" ht="45" customHeight="1">
      <c r="B60" s="19"/>
      <c r="C60" s="14"/>
      <c r="E60" s="11" t="s">
        <v>51</v>
      </c>
      <c r="F60" s="11">
        <v>24</v>
      </c>
      <c r="G60" s="1" t="s">
        <v>77</v>
      </c>
      <c r="H60" s="11">
        <v>10</v>
      </c>
      <c r="I60" s="54">
        <f t="shared" si="6"/>
        <v>4800</v>
      </c>
      <c r="J60" s="48">
        <f t="shared" si="7"/>
        <v>240</v>
      </c>
      <c r="K60" s="11"/>
    </row>
    <row r="61" spans="2:11">
      <c r="B61" s="19"/>
      <c r="C61" s="14"/>
      <c r="E61" s="1" t="s">
        <v>56</v>
      </c>
      <c r="F61" s="11">
        <v>5</v>
      </c>
      <c r="G61" s="11">
        <v>2000</v>
      </c>
      <c r="H61" s="11">
        <v>100</v>
      </c>
      <c r="I61" s="54">
        <f t="shared" si="6"/>
        <v>10000</v>
      </c>
      <c r="J61" s="48">
        <f t="shared" si="7"/>
        <v>500</v>
      </c>
      <c r="K61" s="11"/>
    </row>
    <row r="62" spans="2:11">
      <c r="B62" s="42"/>
      <c r="C62" s="14"/>
      <c r="E62" s="1" t="s">
        <v>61</v>
      </c>
      <c r="F62" s="11">
        <v>80</v>
      </c>
      <c r="G62" s="11">
        <v>180</v>
      </c>
      <c r="H62" s="11">
        <v>9</v>
      </c>
      <c r="I62" s="54">
        <f t="shared" si="6"/>
        <v>14400</v>
      </c>
      <c r="J62" s="48">
        <f t="shared" si="7"/>
        <v>720</v>
      </c>
      <c r="K62" s="11"/>
    </row>
    <row r="63" spans="2:11" ht="60">
      <c r="B63" s="42"/>
      <c r="C63" s="14"/>
      <c r="E63" s="11" t="s">
        <v>62</v>
      </c>
      <c r="F63" s="11">
        <v>160</v>
      </c>
      <c r="G63" s="11">
        <v>100</v>
      </c>
      <c r="H63" s="11">
        <v>5</v>
      </c>
      <c r="I63" s="54">
        <f t="shared" si="6"/>
        <v>16000</v>
      </c>
      <c r="J63" s="48">
        <f t="shared" si="7"/>
        <v>800</v>
      </c>
      <c r="K63" s="11"/>
    </row>
    <row r="64" spans="2:11" ht="75">
      <c r="B64" s="42"/>
      <c r="C64" s="14"/>
      <c r="E64" s="11" t="s">
        <v>63</v>
      </c>
      <c r="F64" s="11">
        <v>80</v>
      </c>
      <c r="G64" s="11">
        <v>40</v>
      </c>
      <c r="H64" s="11">
        <v>2</v>
      </c>
      <c r="I64" s="54">
        <f t="shared" si="6"/>
        <v>3200</v>
      </c>
      <c r="J64" s="48">
        <f t="shared" si="7"/>
        <v>160</v>
      </c>
      <c r="K64" s="11"/>
    </row>
    <row r="65" spans="2:11" ht="75">
      <c r="B65" s="42"/>
      <c r="C65" s="14"/>
      <c r="E65" s="11" t="s">
        <v>64</v>
      </c>
      <c r="F65" s="11">
        <v>10</v>
      </c>
      <c r="G65" s="11">
        <v>260</v>
      </c>
      <c r="H65" s="11">
        <v>13</v>
      </c>
      <c r="I65" s="54">
        <f t="shared" si="6"/>
        <v>2600</v>
      </c>
      <c r="J65" s="48">
        <f t="shared" si="7"/>
        <v>130</v>
      </c>
      <c r="K65" s="11"/>
    </row>
    <row r="66" spans="2:11" ht="45">
      <c r="B66" s="42"/>
      <c r="C66" s="14"/>
      <c r="E66" s="11" t="s">
        <v>57</v>
      </c>
      <c r="F66" s="11">
        <v>1</v>
      </c>
      <c r="G66" s="11">
        <v>1500</v>
      </c>
      <c r="H66" s="11">
        <v>70</v>
      </c>
      <c r="I66" s="54">
        <f t="shared" si="6"/>
        <v>1500</v>
      </c>
      <c r="J66" s="48">
        <f t="shared" si="7"/>
        <v>70</v>
      </c>
      <c r="K66" s="11"/>
    </row>
    <row r="67" spans="2:11">
      <c r="B67" s="42"/>
      <c r="C67" s="14"/>
      <c r="E67" s="11" t="s">
        <v>65</v>
      </c>
      <c r="F67" s="11">
        <v>4</v>
      </c>
      <c r="G67" s="1" t="s">
        <v>77</v>
      </c>
      <c r="H67" s="11">
        <v>10</v>
      </c>
      <c r="I67" s="54">
        <f>G67*F67</f>
        <v>800</v>
      </c>
      <c r="J67" s="49">
        <f>H67*F67</f>
        <v>40</v>
      </c>
      <c r="K67" s="11"/>
    </row>
    <row r="68" spans="2:11">
      <c r="B68" s="42"/>
      <c r="C68" s="14"/>
      <c r="E68" s="11" t="s">
        <v>66</v>
      </c>
      <c r="F68" s="11">
        <v>4</v>
      </c>
      <c r="G68" s="1" t="s">
        <v>77</v>
      </c>
      <c r="H68" s="11">
        <v>10</v>
      </c>
      <c r="I68" s="54">
        <f>G68*F68</f>
        <v>800</v>
      </c>
      <c r="J68" s="49">
        <f>H68*F68</f>
        <v>40</v>
      </c>
      <c r="K68" s="11"/>
    </row>
    <row r="69" spans="2:11" ht="30">
      <c r="B69" s="42"/>
      <c r="C69" s="14"/>
      <c r="E69" s="11" t="s">
        <v>67</v>
      </c>
      <c r="F69" s="11">
        <v>50</v>
      </c>
      <c r="G69" s="1" t="s">
        <v>76</v>
      </c>
      <c r="H69" s="11">
        <v>1</v>
      </c>
      <c r="I69" s="54">
        <f>G69*F69</f>
        <v>1000</v>
      </c>
      <c r="J69" s="49">
        <f>H69*F69</f>
        <v>50</v>
      </c>
      <c r="K69" s="11"/>
    </row>
    <row r="70" spans="2:11">
      <c r="B70" s="41"/>
      <c r="E70" s="11" t="s">
        <v>58</v>
      </c>
      <c r="F70" s="11">
        <v>5</v>
      </c>
      <c r="G70" s="1" t="s">
        <v>82</v>
      </c>
      <c r="H70" s="11">
        <v>30</v>
      </c>
      <c r="I70" s="54">
        <f>G70*F70</f>
        <v>3000</v>
      </c>
      <c r="J70" s="49">
        <f>H70*F70</f>
        <v>150</v>
      </c>
    </row>
    <row r="71" spans="2:11">
      <c r="B71" s="42"/>
      <c r="C71" s="14"/>
      <c r="E71" s="11" t="s">
        <v>59</v>
      </c>
      <c r="F71" s="11">
        <v>5</v>
      </c>
      <c r="G71" s="1" t="s">
        <v>82</v>
      </c>
      <c r="H71" s="11">
        <v>30</v>
      </c>
      <c r="I71" s="54">
        <f>G71*F71</f>
        <v>3000</v>
      </c>
      <c r="J71" s="48">
        <f>H71*F71</f>
        <v>150</v>
      </c>
      <c r="K71" s="11"/>
    </row>
    <row r="72" spans="2:11" ht="31.5">
      <c r="B72" s="43" t="s">
        <v>21</v>
      </c>
      <c r="C72" s="36"/>
      <c r="D72" s="37"/>
      <c r="E72" s="37"/>
      <c r="F72" s="37"/>
      <c r="G72" s="38"/>
      <c r="H72" s="34" t="s">
        <v>88</v>
      </c>
      <c r="I72" s="55">
        <f>SUM(I58:I71)</f>
        <v>61950</v>
      </c>
      <c r="J72" s="51">
        <f>SUM(J58:J71)</f>
        <v>3100</v>
      </c>
      <c r="K72" s="11"/>
    </row>
    <row r="73" spans="2:11" ht="45" customHeight="1">
      <c r="B73" s="41" t="s">
        <v>22</v>
      </c>
      <c r="D73" s="11" t="s">
        <v>33</v>
      </c>
      <c r="E73" s="1" t="s">
        <v>68</v>
      </c>
      <c r="F73" s="11">
        <v>1</v>
      </c>
      <c r="G73" s="11">
        <v>400</v>
      </c>
      <c r="H73" s="11">
        <v>20</v>
      </c>
      <c r="I73" s="54">
        <f>G73*F73</f>
        <v>400</v>
      </c>
      <c r="J73" s="49">
        <f>H73*F73</f>
        <v>20</v>
      </c>
    </row>
    <row r="74" spans="2:11" ht="45" customHeight="1">
      <c r="B74" s="41"/>
      <c r="E74" s="1" t="s">
        <v>69</v>
      </c>
      <c r="F74" s="11">
        <v>1</v>
      </c>
      <c r="G74" s="11">
        <v>300</v>
      </c>
      <c r="H74" s="11">
        <v>15</v>
      </c>
      <c r="I74" s="54">
        <f>G74*F74</f>
        <v>300</v>
      </c>
      <c r="J74" s="49">
        <f>H74*F74</f>
        <v>15</v>
      </c>
    </row>
    <row r="75" spans="2:11" ht="45" customHeight="1" thickBot="1">
      <c r="B75" s="45"/>
      <c r="C75" s="44"/>
      <c r="D75" s="37"/>
      <c r="E75" s="38"/>
      <c r="F75" s="37"/>
      <c r="G75" s="37"/>
      <c r="H75" s="34" t="s">
        <v>89</v>
      </c>
      <c r="I75" s="56">
        <f>SUM(I73:I74)</f>
        <v>700</v>
      </c>
      <c r="J75" s="52">
        <f>SUM(J73:J74)</f>
        <v>35</v>
      </c>
    </row>
    <row r="76" spans="2:11" ht="45.95" customHeight="1" thickBot="1">
      <c r="B76" s="16" t="s">
        <v>23</v>
      </c>
      <c r="C76" s="17"/>
      <c r="D76" s="17"/>
      <c r="E76" s="9"/>
      <c r="F76" s="17"/>
      <c r="G76" s="57" t="e">
        <f>I75+I72+I57+I45+I35</f>
        <v>#VALUE!</v>
      </c>
      <c r="H76" s="46">
        <f>J75+J72+J57+J45+J35</f>
        <v>8749</v>
      </c>
    </row>
    <row r="77" spans="2:11" ht="15.95" customHeight="1">
      <c r="B77" s="14"/>
      <c r="C77" s="12"/>
      <c r="D77" s="12"/>
    </row>
    <row r="78" spans="2:11" ht="15.95" customHeight="1">
      <c r="B78" s="14"/>
    </row>
    <row r="79" spans="2:11" ht="15.95" customHeight="1">
      <c r="B79" s="14"/>
    </row>
    <row r="80" spans="2:11" ht="15.95" customHeight="1">
      <c r="B80" s="14"/>
    </row>
    <row r="81" spans="2:2" ht="15.95" customHeight="1">
      <c r="B81" s="14"/>
    </row>
    <row r="82" spans="2:2" ht="15.95" customHeight="1">
      <c r="B82" s="14"/>
    </row>
    <row r="83" spans="2:2" ht="15.95" customHeight="1">
      <c r="B83" s="14"/>
    </row>
    <row r="84" spans="2:2" ht="15.95" customHeight="1">
      <c r="B84" s="14"/>
    </row>
    <row r="85" spans="2:2" ht="15.95" customHeight="1">
      <c r="B85" s="14"/>
    </row>
    <row r="86" spans="2:2" ht="15.95" customHeight="1">
      <c r="B86" s="14"/>
    </row>
    <row r="87" spans="2:2" ht="15.95" customHeight="1">
      <c r="B87" s="14"/>
    </row>
    <row r="88" spans="2:2" ht="15.95" customHeight="1">
      <c r="B88" s="14"/>
    </row>
    <row r="89" spans="2:2" ht="15.95" customHeight="1">
      <c r="B89" s="14"/>
    </row>
    <row r="90" spans="2:2" ht="15.95" customHeight="1">
      <c r="B90" s="14"/>
    </row>
    <row r="91" spans="2:2" ht="15.95" customHeight="1">
      <c r="B91" s="14"/>
    </row>
    <row r="92" spans="2:2" ht="15.95" customHeight="1">
      <c r="B92" s="14"/>
    </row>
    <row r="93" spans="2:2" ht="15.95" customHeight="1">
      <c r="B93" s="14"/>
    </row>
    <row r="94" spans="2:2" ht="15.95" customHeight="1">
      <c r="B94" s="14"/>
    </row>
    <row r="95" spans="2:2" ht="15.95" customHeight="1">
      <c r="B95" s="14"/>
    </row>
    <row r="96" spans="2:2" ht="15.95" customHeight="1">
      <c r="B96" s="14"/>
    </row>
    <row r="97" spans="2:2" ht="15.95" customHeight="1">
      <c r="B97" s="14"/>
    </row>
    <row r="98" spans="2:2" ht="15.95" customHeight="1">
      <c r="B98" s="14"/>
    </row>
    <row r="99" spans="2:2" ht="15.95" customHeight="1">
      <c r="B99" s="14"/>
    </row>
    <row r="100" spans="2:2" ht="15.95" customHeight="1">
      <c r="B100" s="14"/>
    </row>
    <row r="101" spans="2:2" ht="15.95" customHeight="1">
      <c r="B101" s="14"/>
    </row>
    <row r="102" spans="2:2" ht="15.95" customHeight="1">
      <c r="B102" s="14"/>
    </row>
    <row r="103" spans="2:2" ht="15.95" customHeight="1">
      <c r="B103" s="14"/>
    </row>
    <row r="104" spans="2:2" ht="15.95" customHeight="1">
      <c r="B104" s="14"/>
    </row>
    <row r="105" spans="2:2" ht="15.95" customHeight="1">
      <c r="B105" s="14"/>
    </row>
    <row r="106" spans="2:2" ht="15.95" customHeight="1"/>
    <row r="107" spans="2:2" ht="15.95" customHeight="1"/>
    <row r="108" spans="2:2" ht="15.95" customHeight="1"/>
    <row r="109" spans="2:2" ht="15.95" customHeight="1"/>
    <row r="110" spans="2:2" ht="15.95" customHeight="1"/>
    <row r="111" spans="2:2" ht="15.95" customHeight="1"/>
    <row r="112" spans="2: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</sheetData>
  <mergeCells count="8">
    <mergeCell ref="I15:J15"/>
    <mergeCell ref="E15:E16"/>
    <mergeCell ref="B2:H3"/>
    <mergeCell ref="D5:E6"/>
    <mergeCell ref="B15:B16"/>
    <mergeCell ref="D15:D16"/>
    <mergeCell ref="F15:F16"/>
    <mergeCell ref="G15:H1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D55E-1BEC-374E-8808-56694DD56775}">
  <dimension ref="B2:J90"/>
  <sheetViews>
    <sheetView zoomScale="60" zoomScaleNormal="60" workbookViewId="0">
      <selection activeCell="N19" sqref="N19"/>
    </sheetView>
  </sheetViews>
  <sheetFormatPr defaultColWidth="8.85546875" defaultRowHeight="15.75"/>
  <cols>
    <col min="1" max="1" width="3.42578125" customWidth="1"/>
    <col min="2" max="2" width="34.85546875" style="2" customWidth="1"/>
    <col min="3" max="3" width="31.42578125" style="11" customWidth="1"/>
    <col min="4" max="4" width="27.42578125" style="11" customWidth="1"/>
    <col min="5" max="5" width="21.42578125" style="1" customWidth="1"/>
    <col min="6" max="8" width="21.42578125" style="11" customWidth="1"/>
    <col min="9" max="9" width="18.42578125" style="11" customWidth="1"/>
  </cols>
  <sheetData>
    <row r="2" spans="2:10" ht="15.95" customHeight="1">
      <c r="B2" s="68" t="s">
        <v>91</v>
      </c>
      <c r="C2" s="68"/>
      <c r="D2" s="68"/>
      <c r="E2" s="68"/>
      <c r="F2" s="68"/>
      <c r="G2" s="68"/>
      <c r="H2" s="68"/>
      <c r="J2" s="11"/>
    </row>
    <row r="3" spans="2:10" ht="15.95" customHeight="1">
      <c r="B3" s="68"/>
      <c r="C3" s="68"/>
      <c r="D3" s="68"/>
      <c r="E3" s="68"/>
      <c r="F3" s="68"/>
      <c r="G3" s="68"/>
      <c r="H3" s="68"/>
      <c r="J3" s="11"/>
    </row>
    <row r="4" spans="2:10" ht="16.5" thickBot="1">
      <c r="C4"/>
      <c r="D4" s="13"/>
      <c r="F4" s="1"/>
      <c r="J4" s="11"/>
    </row>
    <row r="5" spans="2:10" ht="15.95" customHeight="1">
      <c r="C5"/>
      <c r="D5" s="69"/>
      <c r="E5" s="70"/>
      <c r="F5" s="15"/>
      <c r="G5" s="15"/>
      <c r="J5" s="11"/>
    </row>
    <row r="6" spans="2:10" ht="17.100000000000001" customHeight="1" thickBot="1">
      <c r="C6"/>
      <c r="D6" s="71"/>
      <c r="E6" s="72"/>
      <c r="F6" s="15"/>
      <c r="G6" s="15"/>
      <c r="J6" s="11"/>
    </row>
    <row r="7" spans="2:10">
      <c r="C7"/>
      <c r="D7" s="12"/>
      <c r="F7" s="1"/>
      <c r="J7" s="11"/>
    </row>
    <row r="8" spans="2:10" ht="16.5" thickBot="1">
      <c r="C8"/>
      <c r="F8" s="1"/>
      <c r="J8" s="11"/>
    </row>
    <row r="9" spans="2:10" ht="29.25" customHeight="1" thickBot="1">
      <c r="C9" s="25"/>
      <c r="F9" s="21"/>
      <c r="G9" s="10"/>
      <c r="I9"/>
    </row>
    <row r="10" spans="2:10" ht="16.5" thickBot="1">
      <c r="C10"/>
      <c r="F10" s="1"/>
      <c r="J10" s="11"/>
    </row>
    <row r="11" spans="2:10" ht="29.25" customHeight="1" thickBot="1">
      <c r="C11" s="24"/>
      <c r="F11" s="31"/>
      <c r="G11" s="24"/>
      <c r="H11"/>
      <c r="I11"/>
    </row>
    <row r="12" spans="2:10">
      <c r="C12"/>
      <c r="F12" s="1"/>
      <c r="J12" s="11"/>
    </row>
    <row r="13" spans="2:10" ht="16.5" thickBot="1">
      <c r="C13"/>
      <c r="F13" s="1"/>
      <c r="J13" s="11"/>
    </row>
    <row r="14" spans="2:10" ht="21.95" customHeight="1" thickBot="1">
      <c r="B14" s="8" t="s">
        <v>12</v>
      </c>
      <c r="C14"/>
      <c r="D14" s="13"/>
      <c r="F14" s="1"/>
      <c r="J14" s="11"/>
    </row>
    <row r="15" spans="2:10" ht="38.1" customHeight="1" thickBot="1">
      <c r="B15" s="73" t="s">
        <v>13</v>
      </c>
      <c r="C15" s="30" t="s">
        <v>26</v>
      </c>
      <c r="D15" s="64" t="s">
        <v>28</v>
      </c>
      <c r="E15" s="66" t="s">
        <v>34</v>
      </c>
      <c r="F15" s="64" t="s">
        <v>70</v>
      </c>
      <c r="G15" s="76" t="s">
        <v>72</v>
      </c>
      <c r="H15" s="77"/>
      <c r="I15" s="64" t="s">
        <v>90</v>
      </c>
      <c r="J15" s="65"/>
    </row>
    <row r="16" spans="2:10" ht="15.95" customHeight="1" thickBot="1">
      <c r="B16" s="74"/>
      <c r="C16" s="32"/>
      <c r="D16" s="75"/>
      <c r="E16" s="67"/>
      <c r="F16" s="75"/>
      <c r="G16" s="22" t="s">
        <v>73</v>
      </c>
      <c r="H16" s="23" t="s">
        <v>84</v>
      </c>
      <c r="I16" s="61" t="s">
        <v>73</v>
      </c>
      <c r="J16" s="62" t="s">
        <v>84</v>
      </c>
    </row>
    <row r="17" spans="2:10" ht="45" customHeight="1">
      <c r="B17" s="18"/>
      <c r="C17" s="12"/>
      <c r="D17" s="12"/>
      <c r="E17" s="3"/>
      <c r="F17" s="12"/>
      <c r="G17" s="12"/>
      <c r="H17" s="12"/>
      <c r="J17" s="58"/>
    </row>
    <row r="18" spans="2:10" ht="45" customHeight="1">
      <c r="B18" s="19"/>
      <c r="J18" s="58"/>
    </row>
    <row r="19" spans="2:10" ht="45" customHeight="1">
      <c r="B19" s="19"/>
      <c r="J19" s="58"/>
    </row>
    <row r="20" spans="2:10" ht="45" customHeight="1">
      <c r="B20" s="19"/>
      <c r="J20" s="58"/>
    </row>
    <row r="21" spans="2:10" ht="45" customHeight="1" thickBot="1">
      <c r="B21" s="20"/>
      <c r="C21" s="13"/>
      <c r="D21" s="13"/>
      <c r="E21" s="4"/>
      <c r="F21" s="13"/>
      <c r="G21" s="13"/>
      <c r="H21" s="13"/>
      <c r="I21" s="59"/>
      <c r="J21" s="60"/>
    </row>
    <row r="22" spans="2:10" ht="15.95" customHeight="1" thickBot="1">
      <c r="C22" s="13"/>
    </row>
    <row r="23" spans="2:10" ht="15.95" customHeight="1" thickBot="1">
      <c r="B23" s="16" t="s">
        <v>92</v>
      </c>
      <c r="C23" s="17"/>
      <c r="D23" s="17"/>
      <c r="E23" s="9"/>
      <c r="F23" s="17"/>
      <c r="G23" s="26"/>
      <c r="H23" s="27"/>
    </row>
    <row r="24" spans="2:10" ht="15.95" customHeight="1">
      <c r="B24" s="14"/>
      <c r="C24" s="12"/>
      <c r="D24" s="12"/>
    </row>
    <row r="25" spans="2:10" ht="15.95" customHeight="1">
      <c r="B25" s="14"/>
    </row>
    <row r="26" spans="2:10" ht="15.95" customHeight="1">
      <c r="B26" s="14"/>
    </row>
    <row r="27" spans="2:10" ht="15.95" customHeight="1">
      <c r="B27" s="14"/>
    </row>
    <row r="28" spans="2:10" ht="15.95" customHeight="1">
      <c r="B28" s="14"/>
    </row>
    <row r="29" spans="2:10" ht="15.95" customHeight="1">
      <c r="B29" s="14"/>
    </row>
    <row r="30" spans="2:10" ht="15.95" customHeight="1">
      <c r="B30" s="14"/>
    </row>
    <row r="31" spans="2:10" ht="15.95" customHeight="1">
      <c r="B31" s="14"/>
    </row>
    <row r="32" spans="2:10" ht="15.95" customHeight="1">
      <c r="B32" s="14"/>
    </row>
    <row r="33" spans="2:2" ht="15.95" customHeight="1">
      <c r="B33" s="14"/>
    </row>
    <row r="34" spans="2:2" ht="15.95" customHeight="1">
      <c r="B34" s="14"/>
    </row>
    <row r="35" spans="2:2" ht="15.95" customHeight="1">
      <c r="B35" s="14"/>
    </row>
    <row r="36" spans="2:2" ht="15.95" customHeight="1">
      <c r="B36" s="14"/>
    </row>
    <row r="37" spans="2:2" ht="15.95" customHeight="1">
      <c r="B37" s="14"/>
    </row>
    <row r="38" spans="2:2" ht="15.95" customHeight="1">
      <c r="B38" s="14"/>
    </row>
    <row r="39" spans="2:2" ht="15.95" customHeight="1">
      <c r="B39" s="14"/>
    </row>
    <row r="40" spans="2:2" ht="15.95" customHeight="1">
      <c r="B40" s="14"/>
    </row>
    <row r="41" spans="2:2" ht="15.95" customHeight="1">
      <c r="B41" s="14"/>
    </row>
    <row r="42" spans="2:2" ht="15.95" customHeight="1">
      <c r="B42" s="14"/>
    </row>
    <row r="43" spans="2:2" ht="15.95" customHeight="1">
      <c r="B43" s="14"/>
    </row>
    <row r="44" spans="2:2" ht="15.95" customHeight="1">
      <c r="B44" s="14"/>
    </row>
    <row r="45" spans="2:2" ht="15.95" customHeight="1">
      <c r="B45" s="14"/>
    </row>
    <row r="46" spans="2:2" ht="15.95" customHeight="1">
      <c r="B46" s="14"/>
    </row>
    <row r="47" spans="2:2" ht="15.95" customHeight="1">
      <c r="B47" s="14"/>
    </row>
    <row r="48" spans="2:2" ht="15.95" customHeight="1">
      <c r="B48" s="14"/>
    </row>
    <row r="49" spans="2:2" ht="15.95" customHeight="1">
      <c r="B49" s="14"/>
    </row>
    <row r="50" spans="2:2" ht="15.95" customHeight="1">
      <c r="B50" s="14"/>
    </row>
    <row r="51" spans="2:2" ht="15.95" customHeight="1">
      <c r="B51" s="14"/>
    </row>
    <row r="52" spans="2:2" ht="15.95" customHeight="1">
      <c r="B52" s="14"/>
    </row>
    <row r="53" spans="2:2" ht="15.95" customHeight="1"/>
    <row r="54" spans="2:2" ht="15.95" customHeight="1"/>
    <row r="55" spans="2:2" ht="15.95" customHeight="1"/>
    <row r="56" spans="2:2" ht="15.95" customHeight="1"/>
    <row r="57" spans="2:2" ht="15.95" customHeight="1"/>
    <row r="58" spans="2:2" ht="15.95" customHeight="1"/>
    <row r="59" spans="2:2" ht="15.95" customHeight="1"/>
    <row r="60" spans="2:2" ht="15.95" customHeight="1"/>
    <row r="61" spans="2:2" ht="15.95" customHeight="1"/>
    <row r="62" spans="2:2" ht="15.95" customHeight="1"/>
    <row r="63" spans="2:2" ht="15.95" customHeight="1"/>
    <row r="64" spans="2:2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</sheetData>
  <mergeCells count="8">
    <mergeCell ref="I15:J15"/>
    <mergeCell ref="B2:H3"/>
    <mergeCell ref="D5:E6"/>
    <mergeCell ref="B15:B16"/>
    <mergeCell ref="D15:D16"/>
    <mergeCell ref="G15:H15"/>
    <mergeCell ref="E15:E16"/>
    <mergeCell ref="F15:F16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Comment xmlns="d1257467-fdfb-4f02-b413-7eccbfb680f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3" ma:contentTypeDescription="Create a new document." ma:contentTypeScope="" ma:versionID="1e0a06923f40ddf0ac8bed713d38f249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3c2bb6b15a57a111bb122d14a5b9a7fa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3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F40522-1FFD-4546-8D33-4AC593524C0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709371-5AE0-424E-86E0-68DE47400E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432DD3-1F89-41A0-A913-41C43456473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ee4032-ca9d-45cb-b42c-6d315f6573e8"/>
    <ds:schemaRef ds:uri="d1257467-fdfb-4f02-b413-7eccbfb680f0"/>
  </ds:schemaRefs>
</ds:datastoreItem>
</file>

<file path=customXml/itemProps4.xml><?xml version="1.0" encoding="utf-8"?>
<ds:datastoreItem xmlns:ds="http://schemas.openxmlformats.org/officeDocument/2006/customXml" ds:itemID="{0C0DF60A-9408-4B32-8AD3-D91749476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LETTER</vt:lpstr>
      <vt:lpstr>EXAMPLE</vt:lpstr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cp:keywords/>
  <dc:description/>
  <cp:lastModifiedBy>Sara Horne</cp:lastModifiedBy>
  <cp:revision/>
  <dcterms:created xsi:type="dcterms:W3CDTF">2020-08-07T15:26:00Z</dcterms:created>
  <dcterms:modified xsi:type="dcterms:W3CDTF">2025-02-07T18:49:10Z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</Properties>
</file>