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https://smiletraininc.sharepoint.com/Shared Documents/Programs/Medical/Comprehensive Cleft Care/CCC Guidance Documentation 2024/Chinese/Funding Budget Templates/"/>
    </mc:Choice>
  </mc:AlternateContent>
  <xr:revisionPtr revIDLastSave="4" documentId="11_D4D841882117C089B1C5BA0AE96B6DB53A0C0B59" xr6:coauthVersionLast="47" xr6:coauthVersionMax="47" xr10:uidLastSave="{31979C27-72F0-4E54-8ED7-BB55E786A097}"/>
  <bookViews>
    <workbookView xWindow="2620" yWindow="2620" windowWidth="14400" windowHeight="7440" xr2:uid="{00000000-000D-0000-FFFF-FFFF00000000}"/>
  </bookViews>
  <sheets>
    <sheet name="COVER LETTER" sheetId="14" r:id="rId1"/>
    <sheet name="EXAMPLE" sheetId="11" r:id="rId2"/>
    <sheet name="BUDGET TEMPLATE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11" l="1"/>
  <c r="G76" i="11"/>
  <c r="J75" i="11"/>
  <c r="I75" i="11"/>
  <c r="J74" i="11"/>
  <c r="I74" i="11"/>
  <c r="J73" i="11"/>
  <c r="I73" i="11"/>
  <c r="J72" i="11"/>
  <c r="I72" i="11"/>
  <c r="J71" i="11"/>
  <c r="I71" i="11"/>
  <c r="J70" i="11"/>
  <c r="I70" i="11"/>
  <c r="J69" i="11"/>
  <c r="I69" i="11"/>
  <c r="J68" i="11"/>
  <c r="I68" i="11"/>
  <c r="J67" i="11"/>
  <c r="I67" i="11"/>
  <c r="J66" i="11"/>
  <c r="I66" i="11"/>
  <c r="J65" i="11"/>
  <c r="I65" i="11"/>
  <c r="J64" i="11"/>
  <c r="I64" i="11"/>
  <c r="J63" i="11"/>
  <c r="I63" i="11"/>
  <c r="J62" i="11"/>
  <c r="I62" i="11"/>
  <c r="J61" i="11"/>
  <c r="I61" i="11"/>
  <c r="J60" i="11"/>
  <c r="I60" i="11"/>
  <c r="J59" i="11"/>
  <c r="I59" i="11"/>
  <c r="J58" i="11"/>
  <c r="I58" i="11"/>
  <c r="J57" i="11"/>
  <c r="I57" i="11"/>
  <c r="J56" i="11"/>
  <c r="I56" i="11"/>
  <c r="J55" i="11"/>
  <c r="I55" i="11"/>
  <c r="J54" i="11"/>
  <c r="I54" i="11"/>
  <c r="J53" i="11"/>
  <c r="I53" i="11"/>
  <c r="J52" i="11"/>
  <c r="I52" i="11"/>
  <c r="J51" i="11"/>
  <c r="I51" i="11"/>
  <c r="J50" i="11"/>
  <c r="I50" i="11"/>
  <c r="J49" i="11"/>
  <c r="I49" i="11"/>
  <c r="J48" i="11"/>
  <c r="I48" i="11"/>
  <c r="J47" i="11"/>
  <c r="I47" i="11"/>
  <c r="J46" i="11"/>
  <c r="I46" i="11"/>
  <c r="J45" i="11"/>
  <c r="I45" i="11"/>
  <c r="J44" i="11"/>
  <c r="I44" i="11"/>
  <c r="J43" i="11"/>
  <c r="I43" i="11"/>
  <c r="J42" i="11"/>
  <c r="I42" i="11"/>
  <c r="J41" i="11"/>
  <c r="I41" i="11"/>
  <c r="J40" i="11"/>
  <c r="I40" i="11"/>
  <c r="J39" i="11"/>
  <c r="I39" i="11"/>
  <c r="J38" i="11"/>
  <c r="I38" i="11"/>
  <c r="J37" i="11"/>
  <c r="I37" i="11"/>
  <c r="J36" i="11"/>
  <c r="I36" i="11"/>
  <c r="J35" i="11"/>
  <c r="I35" i="11"/>
  <c r="J34" i="11"/>
  <c r="I34" i="11"/>
  <c r="J33" i="11"/>
  <c r="I33" i="11"/>
  <c r="J32" i="11"/>
  <c r="I32" i="11"/>
  <c r="J31" i="11"/>
  <c r="I31" i="11"/>
  <c r="J30" i="11"/>
  <c r="I30" i="11"/>
  <c r="J29" i="11"/>
  <c r="I29" i="11"/>
  <c r="J28" i="11"/>
  <c r="I28" i="11"/>
  <c r="J27" i="11"/>
  <c r="I27" i="11"/>
  <c r="J26" i="11"/>
  <c r="I26" i="11"/>
  <c r="J25" i="11"/>
  <c r="I25" i="11"/>
  <c r="J24" i="11"/>
  <c r="I24" i="11"/>
  <c r="J23" i="11"/>
  <c r="I23" i="11"/>
  <c r="J22" i="11"/>
  <c r="I22" i="11"/>
  <c r="J21" i="11"/>
  <c r="I21" i="11"/>
  <c r="J20" i="11"/>
  <c r="I20" i="11"/>
  <c r="J19" i="11"/>
  <c r="I19" i="11"/>
  <c r="J18" i="11"/>
  <c r="I18" i="11"/>
  <c r="J17" i="11"/>
  <c r="I17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9" authorId="0" shapeId="0" xr:uid="{00000000-0006-0000-0100-000001000000}">
      <text>
        <r>
          <rPr>
            <sz val="11"/>
            <color rgb="FF000000"/>
            <rFont val="Tahoma"/>
            <charset val="134"/>
          </rPr>
          <t>总金额</t>
        </r>
        <r>
          <rPr>
            <b/>
            <sz val="11"/>
            <color rgb="FF000000"/>
            <rFont val="Tahoma"/>
            <charset val="134"/>
          </rPr>
          <t>以美元计算</t>
        </r>
      </text>
    </comment>
    <comment ref="G9" authorId="0" shapeId="0" xr:uid="{00000000-0006-0000-0100-000002000000}">
      <text>
        <r>
          <rPr>
            <sz val="11"/>
            <color rgb="FF000000"/>
            <rFont val="Tahoma"/>
            <charset val="134"/>
          </rPr>
          <t xml:space="preserve">估计
</t>
        </r>
        <r>
          <rPr>
            <b/>
            <sz val="11"/>
            <color rgb="FF000000"/>
            <rFont val="Tahoma"/>
            <charset val="134"/>
          </rPr>
          <t>因本预算提供的服务而</t>
        </r>
        <r>
          <rPr>
            <sz val="11"/>
            <color rgb="FF000000"/>
            <rFont val="Tahoma"/>
            <charset val="134"/>
          </rPr>
          <t xml:space="preserve">
受益患者的人数</t>
        </r>
      </text>
    </comment>
    <comment ref="C11" authorId="0" shapeId="0" xr:uid="{00000000-0006-0000-0100-000003000000}">
      <text>
        <r>
          <rPr>
            <sz val="11"/>
            <color rgb="FF000000"/>
            <rFont val="Tahoma"/>
            <charset val="134"/>
          </rPr>
          <t>填写周期</t>
        </r>
        <r>
          <rPr>
            <b/>
            <sz val="11"/>
            <color rgb="FF000000"/>
            <rFont val="Tahoma"/>
            <charset val="134"/>
          </rPr>
          <t xml:space="preserve"> 以月为单位</t>
        </r>
        <r>
          <rPr>
            <b/>
            <sz val="9"/>
            <color rgb="FF000000"/>
            <rFont val="Tahoma"/>
            <charset val="134"/>
          </rPr>
          <t xml:space="preserve"> </t>
        </r>
      </text>
    </comment>
    <comment ref="G11" authorId="0" shapeId="0" xr:uid="{00000000-0006-0000-0100-000004000000}">
      <text>
        <r>
          <rPr>
            <sz val="11"/>
            <color rgb="FF000000"/>
            <rFont val="Tahoma"/>
            <charset val="134"/>
          </rPr>
          <t xml:space="preserve">填写 
</t>
        </r>
        <r>
          <rPr>
            <b/>
            <sz val="11"/>
            <color rgb="FF000000"/>
            <rFont val="Tahoma"/>
            <charset val="134"/>
          </rPr>
          <t>当地货币的名称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9" authorId="0" shapeId="0" xr:uid="{00000000-0006-0000-0200-000001000000}">
      <text>
        <r>
          <rPr>
            <sz val="11"/>
            <color rgb="FF000000"/>
            <rFont val="Tahoma"/>
            <charset val="134"/>
          </rPr>
          <t>总金额</t>
        </r>
        <r>
          <rPr>
            <b/>
            <sz val="11"/>
            <color rgb="FF000000"/>
            <rFont val="Tahoma"/>
            <charset val="134"/>
          </rPr>
          <t>以美元计算</t>
        </r>
      </text>
    </comment>
    <comment ref="G9" authorId="0" shapeId="0" xr:uid="{00000000-0006-0000-0200-000002000000}">
      <text>
        <r>
          <rPr>
            <sz val="11"/>
            <color rgb="FF000000"/>
            <rFont val="Tahoma"/>
            <charset val="134"/>
          </rPr>
          <t xml:space="preserve">估计
</t>
        </r>
        <r>
          <rPr>
            <b/>
            <sz val="11"/>
            <color rgb="FF000000"/>
            <rFont val="Tahoma"/>
            <charset val="134"/>
          </rPr>
          <t>因本预算提供的服务而</t>
        </r>
        <r>
          <rPr>
            <sz val="11"/>
            <color rgb="FF000000"/>
            <rFont val="Tahoma"/>
            <charset val="134"/>
          </rPr>
          <t xml:space="preserve">
受益患者的人数</t>
        </r>
      </text>
    </comment>
    <comment ref="C11" authorId="0" shapeId="0" xr:uid="{00000000-0006-0000-0200-000003000000}">
      <text>
        <r>
          <rPr>
            <sz val="11"/>
            <color rgb="FF000000"/>
            <rFont val="Tahoma"/>
            <charset val="134"/>
          </rPr>
          <t>填写周期</t>
        </r>
        <r>
          <rPr>
            <b/>
            <sz val="11"/>
            <color rgb="FF000000"/>
            <rFont val="Tahoma"/>
            <charset val="134"/>
          </rPr>
          <t xml:space="preserve"> 以月为单位</t>
        </r>
        <r>
          <rPr>
            <b/>
            <sz val="9"/>
            <color rgb="FF000000"/>
            <rFont val="Tahoma"/>
            <charset val="134"/>
          </rPr>
          <t xml:space="preserve"> </t>
        </r>
      </text>
    </comment>
    <comment ref="G11" authorId="0" shapeId="0" xr:uid="{00000000-0006-0000-0200-000004000000}">
      <text>
        <r>
          <rPr>
            <sz val="11"/>
            <color rgb="FF000000"/>
            <rFont val="Tahoma"/>
            <charset val="134"/>
          </rPr>
          <t xml:space="preserve">填写 
</t>
        </r>
        <r>
          <rPr>
            <b/>
            <sz val="11"/>
            <color rgb="FF000000"/>
            <rFont val="Tahoma"/>
            <charset val="134"/>
          </rPr>
          <t>当地货币的名称</t>
        </r>
      </text>
    </comment>
  </commentList>
</comments>
</file>

<file path=xl/sharedStrings.xml><?xml version="1.0" encoding="utf-8"?>
<sst xmlns="http://schemas.openxmlformats.org/spreadsheetml/2006/main" count="155" uniqueCount="94">
  <si>
    <r>
      <rPr>
        <sz val="12"/>
        <color theme="1"/>
        <rFont val="Calibri"/>
        <charset val="134"/>
        <scheme val="minor"/>
      </rPr>
      <t>在下面的</t>
    </r>
    <r>
      <rPr>
        <b/>
        <sz val="12"/>
        <color theme="1"/>
        <rFont val="Calibri"/>
        <charset val="134"/>
        <scheme val="minor"/>
      </rPr>
      <t>“示例”</t>
    </r>
    <r>
      <rPr>
        <sz val="12"/>
        <color theme="1"/>
        <rFont val="Calibri"/>
        <charset val="134"/>
        <scheme val="minor"/>
      </rPr>
      <t>选项卡中，添加了一个示例预算，以帮助您理解:</t>
    </r>
  </si>
  <si>
    <r>
      <rPr>
        <sz val="12"/>
        <color theme="1"/>
        <rFont val="Calibri"/>
        <charset val="134"/>
        <scheme val="minor"/>
      </rPr>
      <t>i)如何根据正畸/矫形干预类型来制定预算</t>
    </r>
  </si>
  <si>
    <r>
      <rPr>
        <sz val="12"/>
        <color theme="1"/>
        <rFont val="Calibri"/>
        <charset val="134"/>
        <scheme val="minor"/>
      </rPr>
      <t>ii)如何描述每项干预活动的组成/物件</t>
    </r>
  </si>
  <si>
    <r>
      <rPr>
        <sz val="12"/>
        <color theme="1"/>
        <rFont val="Calibri"/>
        <charset val="134"/>
        <scheme val="minor"/>
      </rPr>
      <t>iii)如何计算开支</t>
    </r>
  </si>
  <si>
    <r>
      <rPr>
        <sz val="12"/>
        <color theme="1"/>
        <rFont val="Calibri"/>
        <charset val="134"/>
        <scheme val="minor"/>
      </rPr>
      <t>1) 点击“</t>
    </r>
    <r>
      <rPr>
        <b/>
        <sz val="12"/>
        <color theme="1"/>
        <rFont val="Calibri"/>
        <charset val="134"/>
        <scheme val="minor"/>
      </rPr>
      <t>预算模版”</t>
    </r>
    <r>
      <rPr>
        <sz val="12"/>
        <color theme="1"/>
        <rFont val="Calibri"/>
        <charset val="134"/>
        <scheme val="minor"/>
      </rPr>
      <t>选项卡来访问</t>
    </r>
    <r>
      <rPr>
        <sz val="12"/>
        <rFont val="Calibri"/>
        <charset val="134"/>
        <scheme val="minor"/>
      </rPr>
      <t>可填</t>
    </r>
    <r>
      <rPr>
        <sz val="12"/>
        <color theme="1"/>
        <rFont val="Calibri"/>
        <charset val="134"/>
        <scheme val="minor"/>
      </rPr>
      <t>预算模版。</t>
    </r>
  </si>
  <si>
    <r>
      <rPr>
        <sz val="12"/>
        <rFont val="Calibri"/>
        <charset val="134"/>
        <scheme val="minor"/>
      </rPr>
      <t>2)</t>
    </r>
    <r>
      <rPr>
        <b/>
        <sz val="12"/>
        <rFont val="Calibri"/>
        <charset val="134"/>
        <scheme val="minor"/>
      </rPr>
      <t>根据您申请</t>
    </r>
    <r>
      <rPr>
        <sz val="12"/>
        <rFont val="Calibri"/>
        <charset val="134"/>
        <scheme val="minor"/>
      </rPr>
      <t>资助的正畸相关费用填写每一竖列。</t>
    </r>
  </si>
  <si>
    <r>
      <rPr>
        <sz val="12"/>
        <color theme="1"/>
        <rFont val="Calibri"/>
        <charset val="134"/>
        <scheme val="minor"/>
      </rPr>
      <t>请对贵中心</t>
    </r>
    <r>
      <rPr>
        <b/>
        <sz val="12"/>
        <color theme="1"/>
        <rFont val="Calibri"/>
        <charset val="134"/>
        <scheme val="minor"/>
      </rPr>
      <t>需要申请资金的每项物件/协议</t>
    </r>
    <r>
      <rPr>
        <sz val="12"/>
        <color theme="1"/>
        <rFont val="Calibri"/>
        <charset val="134"/>
        <scheme val="minor"/>
      </rPr>
      <t>给出简要说明。</t>
    </r>
  </si>
  <si>
    <r>
      <rPr>
        <sz val="12"/>
        <color theme="1"/>
        <rFont val="Calibri"/>
        <charset val="134"/>
        <scheme val="minor"/>
      </rPr>
      <t>3) 在填写了</t>
    </r>
    <r>
      <rPr>
        <b/>
        <sz val="12"/>
        <color theme="1"/>
        <rFont val="Calibri"/>
        <charset val="134"/>
        <scheme val="minor"/>
      </rPr>
      <t>预算各阶段所需的数量</t>
    </r>
    <r>
      <rPr>
        <sz val="12"/>
        <color theme="1"/>
        <rFont val="Calibri"/>
        <charset val="134"/>
        <scheme val="minor"/>
      </rPr>
      <t>和</t>
    </r>
    <r>
      <rPr>
        <b/>
        <sz val="12"/>
        <color theme="1"/>
        <rFont val="Calibri"/>
        <charset val="134"/>
        <scheme val="minor"/>
      </rPr>
      <t>每项物件的开支</t>
    </r>
    <r>
      <rPr>
        <sz val="12"/>
        <color theme="1"/>
        <rFont val="Calibri"/>
        <charset val="134"/>
        <scheme val="minor"/>
      </rPr>
      <t xml:space="preserve">（以当地货币和美元计）之后，将数量和单个开支相乘 </t>
    </r>
  </si>
  <si>
    <r>
      <rPr>
        <sz val="12"/>
        <color theme="1"/>
        <rFont val="Calibri"/>
        <charset val="134"/>
        <scheme val="minor"/>
      </rPr>
      <t>来填写</t>
    </r>
    <r>
      <rPr>
        <b/>
        <sz val="12"/>
        <color theme="1"/>
        <rFont val="Calibri"/>
        <charset val="134"/>
        <scheme val="minor"/>
      </rPr>
      <t>总费用</t>
    </r>
    <r>
      <rPr>
        <sz val="12"/>
        <color theme="1"/>
        <rFont val="Calibri"/>
        <charset val="134"/>
        <scheme val="minor"/>
      </rPr>
      <t>下的单元格。</t>
    </r>
  </si>
  <si>
    <r>
      <rPr>
        <sz val="12"/>
        <color theme="1"/>
        <rFont val="Calibri"/>
        <charset val="134"/>
        <scheme val="minor"/>
      </rPr>
      <t xml:space="preserve">4) </t>
    </r>
    <r>
      <rPr>
        <b/>
        <sz val="12"/>
        <color theme="1"/>
        <rFont val="Calibri"/>
        <charset val="134"/>
        <scheme val="minor"/>
      </rPr>
      <t>把总费用一列的所有费用加起来</t>
    </r>
    <r>
      <rPr>
        <sz val="12"/>
        <color theme="1"/>
        <rFont val="Calibri"/>
        <charset val="134"/>
        <scheme val="minor"/>
      </rPr>
      <t>（最后一列）并在</t>
    </r>
    <r>
      <rPr>
        <b/>
        <sz val="12"/>
        <color theme="1"/>
        <rFont val="Calibri"/>
        <charset val="134"/>
        <scheme val="minor"/>
      </rPr>
      <t>表格上方</t>
    </r>
    <r>
      <rPr>
        <sz val="12"/>
        <color theme="1"/>
        <rFont val="Calibri"/>
        <charset val="134"/>
        <scheme val="minor"/>
      </rPr>
      <t>“申请的预算”单元格里以美元为单位填写总金额。</t>
    </r>
  </si>
  <si>
    <r>
      <t>5) 填写</t>
    </r>
    <r>
      <rPr>
        <b/>
        <sz val="12"/>
        <color theme="1"/>
        <rFont val="Calibri"/>
        <charset val="134"/>
        <scheme val="minor"/>
      </rPr>
      <t>预算期</t>
    </r>
    <r>
      <rPr>
        <sz val="12"/>
        <color theme="1"/>
        <rFont val="Calibri"/>
        <charset val="134"/>
        <scheme val="minor"/>
      </rPr>
      <t>(以月为单位)</t>
    </r>
    <r>
      <rPr>
        <b/>
        <sz val="12"/>
        <color theme="1"/>
        <rFont val="Calibri"/>
        <charset val="134"/>
        <scheme val="minor"/>
      </rPr>
      <t>,及在预算期内</t>
    </r>
    <r>
      <rPr>
        <sz val="12"/>
        <color theme="1"/>
        <rFont val="Calibri"/>
        <charset val="134"/>
        <scheme val="minor"/>
      </rPr>
      <t>因该项资助而获益</t>
    </r>
    <r>
      <rPr>
        <b/>
        <sz val="12"/>
        <color theme="1"/>
        <rFont val="Calibri"/>
        <charset val="134"/>
        <scheme val="minor"/>
      </rPr>
      <t>的</t>
    </r>
    <r>
      <rPr>
        <sz val="12"/>
        <color theme="1"/>
        <rFont val="Calibri"/>
        <charset val="134"/>
        <scheme val="minor"/>
      </rPr>
      <t>病人数量预估，并在表格上方蓝色框中填写当地货币的名称。</t>
    </r>
  </si>
  <si>
    <r>
      <rPr>
        <b/>
        <sz val="20"/>
        <rFont val="Calibri (Body)"/>
        <charset val="134"/>
      </rPr>
      <t>范例：Smile Train牙齿矫正治疗资金预算</t>
    </r>
  </si>
  <si>
    <r>
      <rPr>
        <sz val="16"/>
        <color theme="1"/>
        <rFont val="Calibri (Body)"/>
        <charset val="134"/>
      </rPr>
      <t>Smile-Smile 医院</t>
    </r>
  </si>
  <si>
    <r>
      <rPr>
        <sz val="12"/>
        <color theme="1"/>
        <rFont val="Calibri"/>
        <charset val="134"/>
        <scheme val="minor"/>
      </rPr>
      <t>8749美元</t>
    </r>
  </si>
  <si>
    <r>
      <rPr>
        <sz val="12"/>
        <color theme="1"/>
        <rFont val="Calibri"/>
        <charset val="134"/>
        <scheme val="minor"/>
      </rPr>
      <t>12个月</t>
    </r>
  </si>
  <si>
    <r>
      <rPr>
        <sz val="12"/>
        <color theme="1"/>
        <rFont val="Calibri"/>
        <charset val="134"/>
        <scheme val="minor"/>
      </rPr>
      <t>176,430基诺维亚比索(GP)</t>
    </r>
  </si>
  <si>
    <r>
      <rPr>
        <b/>
        <sz val="15"/>
        <color theme="0"/>
        <rFont val="Calibri"/>
        <charset val="134"/>
        <scheme val="minor"/>
      </rPr>
      <t>预算</t>
    </r>
  </si>
  <si>
    <r>
      <rPr>
        <b/>
        <sz val="13"/>
        <color theme="1"/>
        <rFont val="Calibri"/>
        <charset val="134"/>
        <scheme val="minor"/>
      </rPr>
      <t>治疗阶段</t>
    </r>
  </si>
  <si>
    <r>
      <rPr>
        <b/>
        <sz val="13"/>
        <color theme="1"/>
        <rFont val="Calibri"/>
        <charset val="134"/>
        <scheme val="minor"/>
      </rPr>
      <t>病人数量</t>
    </r>
  </si>
  <si>
    <r>
      <rPr>
        <b/>
        <sz val="13"/>
        <color theme="1"/>
        <rFont val="Calibri"/>
        <charset val="134"/>
        <scheme val="minor"/>
      </rPr>
      <t>简述</t>
    </r>
  </si>
  <si>
    <r>
      <rPr>
        <b/>
        <sz val="13"/>
        <color theme="1"/>
        <rFont val="Calibri"/>
        <charset val="134"/>
        <scheme val="minor"/>
      </rPr>
      <t>物品</t>
    </r>
  </si>
  <si>
    <r>
      <rPr>
        <b/>
        <sz val="13"/>
        <color theme="1"/>
        <rFont val="Calibri"/>
        <charset val="134"/>
        <scheme val="minor"/>
      </rPr>
      <t>数量</t>
    </r>
  </si>
  <si>
    <r>
      <rPr>
        <b/>
        <sz val="13"/>
        <color theme="1"/>
        <rFont val="Calibri"/>
        <charset val="134"/>
        <scheme val="minor"/>
      </rPr>
      <t>每一项的费用</t>
    </r>
  </si>
  <si>
    <r>
      <rPr>
        <b/>
        <sz val="13"/>
        <color theme="1"/>
        <rFont val="Calibri"/>
        <charset val="134"/>
        <scheme val="minor"/>
      </rPr>
      <t>总费用</t>
    </r>
  </si>
  <si>
    <r>
      <rPr>
        <b/>
        <sz val="12"/>
        <color theme="1"/>
        <rFont val="Calibri"/>
        <charset val="134"/>
        <scheme val="minor"/>
      </rPr>
      <t>当地货币</t>
    </r>
  </si>
  <si>
    <r>
      <rPr>
        <b/>
        <sz val="12"/>
        <color theme="1"/>
        <rFont val="Calibri"/>
        <charset val="134"/>
        <scheme val="minor"/>
      </rPr>
      <t>美元</t>
    </r>
  </si>
  <si>
    <r>
      <rPr>
        <b/>
        <sz val="12"/>
        <color theme="1"/>
        <rFont val="Calibri"/>
        <charset val="134"/>
        <scheme val="minor"/>
      </rPr>
      <t>新生儿术前正畸(PSIO)</t>
    </r>
  </si>
  <si>
    <r>
      <rPr>
        <sz val="11"/>
        <color theme="1"/>
        <rFont val="Calibri"/>
        <charset val="134"/>
        <scheme val="minor"/>
      </rPr>
      <t>改良鼻内支架的鼻牙槽成型装置</t>
    </r>
  </si>
  <si>
    <t>聚醚橡胶印模材料</t>
  </si>
  <si>
    <r>
      <rPr>
        <sz val="11"/>
        <color theme="1"/>
        <rFont val="Calibri"/>
        <charset val="134"/>
        <scheme val="minor"/>
      </rPr>
      <t>牙石材料</t>
    </r>
  </si>
  <si>
    <t>透气胶带(2条/患者)</t>
  </si>
  <si>
    <r>
      <rPr>
        <sz val="11"/>
        <color theme="1"/>
        <rFont val="Calibri"/>
        <charset val="134"/>
        <scheme val="minor"/>
      </rPr>
      <t>40</t>
    </r>
  </si>
  <si>
    <r>
      <rPr>
        <sz val="11"/>
        <color theme="1"/>
        <rFont val="Calibri"/>
        <charset val="134"/>
        <scheme val="minor"/>
      </rPr>
      <t>固定牙(2/患者)</t>
    </r>
  </si>
  <si>
    <r>
      <rPr>
        <sz val="11"/>
        <color theme="1"/>
        <rFont val="Calibri"/>
        <charset val="134"/>
        <scheme val="minor"/>
      </rPr>
      <t>300</t>
    </r>
  </si>
  <si>
    <r>
      <rPr>
        <sz val="11"/>
        <color theme="1"/>
        <rFont val="Calibri"/>
        <charset val="134"/>
        <scheme val="minor"/>
      </rPr>
      <t>橡皮筋(每位患者5袋)</t>
    </r>
  </si>
  <si>
    <r>
      <rPr>
        <sz val="11"/>
        <color theme="1"/>
        <rFont val="Calibri"/>
        <charset val="134"/>
        <scheme val="minor"/>
      </rPr>
      <t>纱布(每位患者3公斤)</t>
    </r>
  </si>
  <si>
    <r>
      <rPr>
        <sz val="11"/>
        <color theme="1"/>
        <rFont val="Calibri"/>
        <charset val="134"/>
        <scheme val="minor"/>
      </rPr>
      <t>凡士林</t>
    </r>
  </si>
  <si>
    <r>
      <rPr>
        <sz val="11"/>
        <color theme="1"/>
        <rFont val="Calibri"/>
        <charset val="134"/>
        <scheme val="minor"/>
      </rPr>
      <t>20</t>
    </r>
  </si>
  <si>
    <r>
      <rPr>
        <sz val="11"/>
        <color theme="1"/>
        <rFont val="Calibri"/>
        <charset val="134"/>
        <scheme val="minor"/>
      </rPr>
      <t>棉签包</t>
    </r>
  </si>
  <si>
    <r>
      <rPr>
        <sz val="11"/>
        <color theme="1"/>
        <rFont val="Calibri"/>
        <charset val="134"/>
        <scheme val="minor"/>
      </rPr>
      <t>丙烯酸粉</t>
    </r>
  </si>
  <si>
    <r>
      <rPr>
        <sz val="11"/>
        <color theme="1"/>
        <rFont val="Calibri"/>
        <charset val="134"/>
        <scheme val="minor"/>
      </rPr>
      <t>丙烯酸液体</t>
    </r>
  </si>
  <si>
    <r>
      <rPr>
        <sz val="11"/>
        <color theme="1"/>
        <rFont val="Calibri"/>
        <charset val="134"/>
        <scheme val="minor"/>
      </rPr>
      <t>200</t>
    </r>
  </si>
  <si>
    <r>
      <rPr>
        <sz val="11"/>
        <color theme="1"/>
        <rFont val="Calibri"/>
        <charset val="134"/>
        <scheme val="minor"/>
      </rPr>
      <t>透气胶膜</t>
    </r>
  </si>
  <si>
    <r>
      <rPr>
        <sz val="11"/>
        <color theme="1"/>
        <rFont val="Calibri"/>
        <charset val="134"/>
        <scheme val="minor"/>
      </rPr>
      <t>320</t>
    </r>
  </si>
  <si>
    <t>Softy</t>
  </si>
  <si>
    <t>不锈钢丝0.036</t>
  </si>
  <si>
    <r>
      <rPr>
        <sz val="11"/>
        <color theme="1"/>
        <rFont val="Calibri"/>
        <charset val="134"/>
        <scheme val="minor"/>
      </rPr>
      <t>分离器</t>
    </r>
  </si>
  <si>
    <r>
      <rPr>
        <sz val="11"/>
        <color theme="1"/>
        <rFont val="Calibri"/>
        <charset val="134"/>
        <scheme val="minor"/>
      </rPr>
      <t>60</t>
    </r>
  </si>
  <si>
    <r>
      <rPr>
        <sz val="11"/>
        <color theme="1"/>
        <rFont val="Calibri"/>
        <charset val="134"/>
        <scheme val="minor"/>
      </rPr>
      <t>抛光垫</t>
    </r>
  </si>
  <si>
    <r>
      <rPr>
        <sz val="11"/>
        <color theme="1"/>
        <rFont val="Calibri"/>
        <charset val="134"/>
        <scheme val="minor"/>
      </rPr>
      <t>磨光材料</t>
    </r>
  </si>
  <si>
    <t>每月的（口腔）检查材料</t>
  </si>
  <si>
    <r>
      <rPr>
        <sz val="11"/>
        <color theme="1"/>
        <rFont val="Calibri"/>
        <charset val="134"/>
        <scheme val="minor"/>
      </rPr>
      <t>平行膨胀微型螺钉(特殊情况下)</t>
    </r>
  </si>
  <si>
    <r>
      <rPr>
        <b/>
        <sz val="12"/>
        <color theme="1"/>
        <rFont val="Calibri"/>
        <charset val="134"/>
        <scheme val="minor"/>
      </rPr>
      <t>每位患者PSIO平均费用 108.2美元</t>
    </r>
  </si>
  <si>
    <r>
      <rPr>
        <b/>
        <sz val="11"/>
        <color theme="1"/>
        <rFont val="Calibri"/>
        <charset val="134"/>
        <scheme val="minor"/>
      </rPr>
      <t>共20例新生儿术前正畸病人</t>
    </r>
  </si>
  <si>
    <r>
      <rPr>
        <b/>
        <sz val="12"/>
        <color theme="1"/>
        <rFont val="Calibri"/>
        <charset val="134"/>
        <scheme val="minor"/>
      </rPr>
      <t>混合牙列(扩展)</t>
    </r>
  </si>
  <si>
    <r>
      <rPr>
        <sz val="11"/>
        <color theme="1"/>
        <rFont val="Calibri"/>
        <charset val="134"/>
        <scheme val="minor"/>
      </rPr>
      <t>横向上颌扩张和牙齿对齐以接受ABG</t>
    </r>
  </si>
  <si>
    <r>
      <rPr>
        <sz val="11"/>
        <color theme="1"/>
        <rFont val="Calibri"/>
        <charset val="134"/>
        <scheme val="minor"/>
      </rPr>
      <t>压模材料(海藻酸盐)</t>
    </r>
  </si>
  <si>
    <r>
      <rPr>
        <sz val="11"/>
        <color theme="1"/>
        <rFont val="Calibri"/>
        <charset val="134"/>
        <scheme val="minor"/>
      </rPr>
      <t>150</t>
    </r>
  </si>
  <si>
    <r>
      <rPr>
        <sz val="11"/>
        <color theme="1"/>
        <rFont val="Calibri"/>
        <charset val="134"/>
        <scheme val="minor"/>
      </rPr>
      <t>膨胀装置。材料和制造(外部实验室)</t>
    </r>
  </si>
  <si>
    <r>
      <rPr>
        <sz val="11"/>
        <color theme="1"/>
        <rFont val="Calibri"/>
        <charset val="134"/>
        <scheme val="minor"/>
      </rPr>
      <t>1500</t>
    </r>
  </si>
  <si>
    <r>
      <rPr>
        <sz val="11"/>
        <color theme="1"/>
        <rFont val="Calibri"/>
        <charset val="134"/>
        <scheme val="minor"/>
      </rPr>
      <t>粘接材料(玻璃离子)</t>
    </r>
  </si>
  <si>
    <r>
      <rPr>
        <sz val="11"/>
        <color theme="1"/>
        <rFont val="Calibri"/>
        <charset val="134"/>
        <scheme val="minor"/>
      </rPr>
      <t>一组支架</t>
    </r>
  </si>
  <si>
    <r>
      <rPr>
        <sz val="11"/>
        <color theme="1"/>
        <rFont val="Calibri"/>
        <charset val="134"/>
        <scheme val="minor"/>
      </rPr>
      <t>支架粘合套件-光固化树脂</t>
    </r>
  </si>
  <si>
    <r>
      <rPr>
        <sz val="11"/>
        <color theme="1"/>
        <rFont val="Calibri"/>
        <charset val="134"/>
        <scheme val="minor"/>
      </rPr>
      <t>首次x射线</t>
    </r>
  </si>
  <si>
    <r>
      <rPr>
        <sz val="11"/>
        <color theme="1"/>
        <rFont val="Calibri"/>
        <charset val="134"/>
        <scheme val="minor"/>
      </rPr>
      <t>600</t>
    </r>
  </si>
  <si>
    <r>
      <rPr>
        <sz val="11"/>
        <color theme="1"/>
        <rFont val="Calibri"/>
        <charset val="134"/>
        <scheme val="minor"/>
      </rPr>
      <t>末次x射线</t>
    </r>
  </si>
  <si>
    <r>
      <rPr>
        <b/>
        <sz val="12"/>
        <color theme="1"/>
        <rFont val="Calibri"/>
        <charset val="134"/>
        <scheme val="minor"/>
      </rPr>
      <t>每位患者平均费用 MD-1 320美元</t>
    </r>
  </si>
  <si>
    <r>
      <rPr>
        <b/>
        <sz val="11"/>
        <color theme="1"/>
        <rFont val="Calibri"/>
        <charset val="134"/>
        <scheme val="minor"/>
      </rPr>
      <t>共5个混合齿列专用扩张</t>
    </r>
  </si>
  <si>
    <r>
      <rPr>
        <b/>
        <sz val="12"/>
        <color theme="1"/>
        <rFont val="Calibri"/>
        <charset val="134"/>
        <scheme val="minor"/>
      </rPr>
      <t>混合牙列(扩展+伸长)</t>
    </r>
  </si>
  <si>
    <r>
      <rPr>
        <sz val="11"/>
        <color theme="1"/>
        <rFont val="Calibri"/>
        <charset val="134"/>
        <scheme val="minor"/>
      </rPr>
      <t>上颌横向扩张，上颌前伸和牙齿对齐以接受ABG</t>
    </r>
  </si>
  <si>
    <r>
      <rPr>
        <sz val="11"/>
        <color theme="1"/>
        <rFont val="Calibri"/>
        <charset val="134"/>
        <scheme val="minor"/>
      </rPr>
      <t>牵引面罩</t>
    </r>
  </si>
  <si>
    <r>
      <rPr>
        <sz val="11"/>
        <color theme="1"/>
        <rFont val="Calibri"/>
        <charset val="134"/>
        <scheme val="minor"/>
      </rPr>
      <t>800</t>
    </r>
  </si>
  <si>
    <r>
      <rPr>
        <b/>
        <sz val="12"/>
        <color theme="1"/>
        <rFont val="Calibri"/>
        <charset val="134"/>
        <scheme val="minor"/>
      </rPr>
      <t>每位患者平均费用 MD-2 370美元</t>
    </r>
  </si>
  <si>
    <r>
      <rPr>
        <b/>
        <sz val="11"/>
        <color theme="1"/>
        <rFont val="Calibri"/>
        <charset val="134"/>
        <scheme val="minor"/>
      </rPr>
      <t>共5个混合牙列(扩展+伸长)</t>
    </r>
  </si>
  <si>
    <r>
      <rPr>
        <b/>
        <sz val="12"/>
        <color theme="1"/>
        <rFont val="Calibri"/>
        <charset val="134"/>
        <scheme val="minor"/>
      </rPr>
      <t>恒牙</t>
    </r>
  </si>
  <si>
    <r>
      <rPr>
        <sz val="11"/>
        <color theme="1"/>
        <rFont val="Calibri"/>
        <charset val="134"/>
        <scheme val="minor"/>
      </rPr>
      <t>完整固定矫治器治疗</t>
    </r>
  </si>
  <si>
    <r>
      <rPr>
        <sz val="11"/>
        <color theme="1"/>
        <rFont val="Calibri"/>
        <charset val="134"/>
        <scheme val="minor"/>
      </rPr>
      <t>磨牙带(8个/患者)</t>
    </r>
  </si>
  <si>
    <r>
      <rPr>
        <sz val="11"/>
        <color theme="1"/>
        <rFont val="Calibri"/>
        <charset val="134"/>
        <scheme val="minor"/>
      </rPr>
      <t>拱丝(一套16根不同尺寸的镍钛拱丝)</t>
    </r>
  </si>
  <si>
    <r>
      <rPr>
        <sz val="11"/>
        <color theme="1"/>
        <rFont val="Calibri"/>
        <charset val="134"/>
        <scheme val="minor"/>
      </rPr>
      <t>拱丝(一套8根不同尺寸的不锈钢拱丝)</t>
    </r>
  </si>
  <si>
    <r>
      <rPr>
        <sz val="11"/>
        <color theme="1"/>
        <rFont val="Calibri"/>
        <charset val="134"/>
        <scheme val="minor"/>
      </rPr>
      <t>模组/弹性系带(一套2000件)</t>
    </r>
  </si>
  <si>
    <r>
      <rPr>
        <sz val="11"/>
        <color theme="1"/>
        <rFont val="Calibri"/>
        <charset val="134"/>
        <scheme val="minor"/>
      </rPr>
      <t>合闸线圈</t>
    </r>
  </si>
  <si>
    <r>
      <rPr>
        <sz val="11"/>
        <color theme="1"/>
        <rFont val="Calibri"/>
        <charset val="134"/>
        <scheme val="minor"/>
      </rPr>
      <t>开闸线圈</t>
    </r>
  </si>
  <si>
    <r>
      <rPr>
        <sz val="11"/>
        <color theme="1"/>
        <rFont val="Calibri"/>
        <charset val="134"/>
        <scheme val="minor"/>
      </rPr>
      <t>正畸可粘合钮扣</t>
    </r>
  </si>
  <si>
    <r>
      <rPr>
        <b/>
        <sz val="12"/>
        <color theme="1"/>
        <rFont val="Calibri"/>
        <charset val="134"/>
        <scheme val="minor"/>
      </rPr>
      <t>每位患者平均费用PD 310美元</t>
    </r>
  </si>
  <si>
    <r>
      <rPr>
        <b/>
        <sz val="11"/>
        <color theme="1"/>
        <rFont val="Calibri"/>
        <charset val="134"/>
        <scheme val="minor"/>
      </rPr>
      <t xml:space="preserve">共10个恒牙 </t>
    </r>
  </si>
  <si>
    <r>
      <rPr>
        <b/>
        <sz val="12"/>
        <color theme="1"/>
        <rFont val="Calibri"/>
        <charset val="134"/>
        <scheme val="minor"/>
      </rPr>
      <t>其他</t>
    </r>
  </si>
  <si>
    <r>
      <rPr>
        <sz val="11"/>
        <color theme="1"/>
        <rFont val="Calibri"/>
        <charset val="134"/>
        <scheme val="minor"/>
      </rPr>
      <t>一次购买(仪器，其他)</t>
    </r>
  </si>
  <si>
    <r>
      <rPr>
        <sz val="11"/>
        <color theme="1"/>
        <rFont val="Calibri"/>
        <charset val="134"/>
        <scheme val="minor"/>
      </rPr>
      <t>鸟嘴钳</t>
    </r>
  </si>
  <si>
    <r>
      <rPr>
        <sz val="11"/>
        <color theme="1"/>
        <rFont val="Calibri"/>
        <charset val="134"/>
        <scheme val="minor"/>
      </rPr>
      <t>胶带剪刀</t>
    </r>
  </si>
  <si>
    <r>
      <rPr>
        <b/>
        <sz val="11"/>
        <color theme="1"/>
        <rFont val="Calibri"/>
        <charset val="134"/>
        <scheme val="minor"/>
      </rPr>
      <t>仪器总数</t>
    </r>
  </si>
  <si>
    <r>
      <rPr>
        <b/>
        <sz val="12"/>
        <color theme="1"/>
        <rFont val="Calibri"/>
        <charset val="134"/>
        <scheme val="minor"/>
      </rPr>
      <t>总计</t>
    </r>
  </si>
  <si>
    <r>
      <rPr>
        <b/>
        <sz val="20"/>
        <rFont val="Calibri (Body)"/>
        <charset val="134"/>
      </rPr>
      <t>Smile Train牙齿矫正治疗资金预算</t>
    </r>
  </si>
  <si>
    <r>
      <rPr>
        <b/>
        <sz val="12"/>
        <color theme="1"/>
        <rFont val="Calibri"/>
        <charset val="134"/>
        <scheme val="minor"/>
      </rPr>
      <t>总共</t>
    </r>
  </si>
  <si>
    <r>
      <t>牙齿矫正</t>
    </r>
    <r>
      <rPr>
        <b/>
        <sz val="18"/>
        <rFont val="Calibri"/>
        <charset val="134"/>
        <scheme val="minor"/>
      </rPr>
      <t>资助</t>
    </r>
    <r>
      <rPr>
        <b/>
        <sz val="18"/>
        <color theme="1"/>
        <rFont val="Calibri"/>
        <charset val="134"/>
        <scheme val="minor"/>
      </rPr>
      <t>预算模板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</si>
</sst>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[$USD]"/>
  </numFmts>
  <fonts count="1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20"/>
      <name val="Calibri (Body)"/>
      <charset val="134"/>
    </font>
    <font>
      <sz val="16"/>
      <color theme="1"/>
      <name val="Calibri (Body)"/>
      <charset val="134"/>
    </font>
    <font>
      <sz val="12"/>
      <color theme="1"/>
      <name val="Calibri"/>
      <charset val="134"/>
      <scheme val="minor"/>
    </font>
    <font>
      <b/>
      <sz val="15"/>
      <color theme="0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sz val="14"/>
      <color theme="1"/>
      <name val="Calibri (Body)"/>
      <charset val="134"/>
    </font>
    <font>
      <sz val="12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b/>
      <sz val="18"/>
      <name val="Calibri"/>
      <charset val="134"/>
      <scheme val="minor"/>
    </font>
    <font>
      <b/>
      <sz val="12"/>
      <name val="Calibri"/>
      <charset val="134"/>
      <scheme val="minor"/>
    </font>
    <font>
      <b/>
      <sz val="11"/>
      <color rgb="FF000000"/>
      <name val="Tahoma"/>
      <charset val="134"/>
    </font>
    <font>
      <b/>
      <sz val="9"/>
      <color rgb="FF000000"/>
      <name val="Tahoma"/>
      <charset val="134"/>
    </font>
    <font>
      <sz val="11"/>
      <color rgb="FF000000"/>
      <name val="Tahoma"/>
      <charset val="134"/>
    </font>
  </fonts>
  <fills count="6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 applyAlignment="1">
      <alignment horizontal="center" vertical="center" wrapText="1"/>
    </xf>
    <xf numFmtId="0" fontId="0" fillId="0" borderId="22" xfId="0" applyBorder="1"/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164" fontId="0" fillId="0" borderId="26" xfId="0" applyNumberFormat="1" applyBorder="1" applyAlignment="1">
      <alignment horizontal="center" vertical="center" wrapText="1"/>
    </xf>
    <xf numFmtId="165" fontId="0" fillId="0" borderId="27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5" fontId="0" fillId="0" borderId="28" xfId="0" applyNumberFormat="1" applyBorder="1" applyAlignment="1">
      <alignment horizontal="center" vertical="center" wrapText="1"/>
    </xf>
    <xf numFmtId="165" fontId="0" fillId="0" borderId="20" xfId="0" applyNumberFormat="1" applyBorder="1" applyAlignment="1">
      <alignment horizontal="center" vertical="center" wrapText="1"/>
    </xf>
    <xf numFmtId="164" fontId="9" fillId="4" borderId="0" xfId="0" applyNumberFormat="1" applyFont="1" applyFill="1" applyAlignment="1">
      <alignment horizontal="center" vertical="center" wrapText="1"/>
    </xf>
    <xf numFmtId="165" fontId="9" fillId="4" borderId="28" xfId="0" applyNumberFormat="1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2" borderId="10" xfId="0" applyNumberFormat="1" applyFill="1" applyBorder="1" applyAlignment="1">
      <alignment horizontal="center" vertical="center" wrapText="1"/>
    </xf>
    <xf numFmtId="165" fontId="0" fillId="2" borderId="17" xfId="0" applyNumberFormat="1" applyFill="1" applyBorder="1" applyAlignment="1">
      <alignment horizontal="center" vertical="center" wrapText="1"/>
    </xf>
    <xf numFmtId="165" fontId="9" fillId="4" borderId="20" xfId="0" applyNumberFormat="1" applyFont="1" applyFill="1" applyBorder="1" applyAlignment="1">
      <alignment horizontal="center" vertical="center" wrapText="1"/>
    </xf>
    <xf numFmtId="164" fontId="9" fillId="4" borderId="21" xfId="0" applyNumberFormat="1" applyFont="1" applyFill="1" applyBorder="1" applyAlignment="1">
      <alignment horizontal="center" vertical="center" wrapText="1"/>
    </xf>
    <xf numFmtId="165" fontId="9" fillId="4" borderId="22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0" fillId="5" borderId="0" xfId="0" applyFont="1" applyFill="1"/>
    <xf numFmtId="0" fontId="1" fillId="5" borderId="0" xfId="0" applyFont="1" applyFill="1"/>
    <xf numFmtId="0" fontId="4" fillId="5" borderId="0" xfId="0" applyFont="1" applyFill="1"/>
    <xf numFmtId="0" fontId="8" fillId="5" borderId="0" xfId="0" applyFont="1" applyFill="1"/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3"/>
      <color rgb="FFFFA3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199361</xdr:colOff>
      <xdr:row>0</xdr:row>
      <xdr:rowOff>51683</xdr:rowOff>
    </xdr:from>
    <xdr:to>
      <xdr:col>6</xdr:col>
      <xdr:colOff>44893</xdr:colOff>
      <xdr:row>4</xdr:row>
      <xdr:rowOff>89281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9775" y="51435"/>
          <a:ext cx="1386205" cy="890905"/>
        </a:xfrm>
        <a:prstGeom prst="rect">
          <a:avLst/>
        </a:prstGeom>
      </xdr:spPr>
    </xdr:pic>
    <xdr:clientData/>
  </xdr:twoCellAnchor>
  <xdr:twoCellAnchor editAs="oneCell">
    <xdr:from>
      <xdr:col>1</xdr:col>
      <xdr:colOff>273050</xdr:colOff>
      <xdr:row>2</xdr:row>
      <xdr:rowOff>133350</xdr:rowOff>
    </xdr:from>
    <xdr:to>
      <xdr:col>2</xdr:col>
      <xdr:colOff>334010</xdr:colOff>
      <xdr:row>6</xdr:row>
      <xdr:rowOff>105410</xdr:rowOff>
    </xdr:to>
    <xdr:pic>
      <xdr:nvPicPr>
        <xdr:cNvPr id="6" name="Picture 6" descr="Icon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305" y="560070"/>
          <a:ext cx="831215" cy="942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8</xdr:row>
      <xdr:rowOff>47625</xdr:rowOff>
    </xdr:from>
    <xdr:ext cx="1516313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39470" y="1767205"/>
          <a:ext cx="1515745" cy="28003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n-US" sz="1200" b="1"/>
            <a:t>申请的预算</a:t>
          </a:r>
        </a:p>
      </xdr:txBody>
    </xdr:sp>
    <xdr:clientData/>
  </xdr:oneCellAnchor>
  <xdr:oneCellAnchor>
    <xdr:from>
      <xdr:col>1</xdr:col>
      <xdr:colOff>104775</xdr:colOff>
      <xdr:row>10</xdr:row>
      <xdr:rowOff>47625</xdr:rowOff>
    </xdr:from>
    <xdr:ext cx="2125469" cy="35849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44836" y="2208174"/>
          <a:ext cx="2125469" cy="35849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en-US" sz="1200" b="1"/>
            <a:t>预算</a:t>
          </a:r>
          <a:r>
            <a:rPr lang="en-US" sz="1200" b="1" baseline="0"/>
            <a:t>覆盖期</a:t>
          </a:r>
          <a:endParaRPr lang="fr-FR" sz="1200" b="1"/>
        </a:p>
      </xdr:txBody>
    </xdr:sp>
    <xdr:clientData/>
  </xdr:oneCellAnchor>
  <xdr:oneCellAnchor>
    <xdr:from>
      <xdr:col>4</xdr:col>
      <xdr:colOff>564777</xdr:colOff>
      <xdr:row>8</xdr:row>
      <xdr:rowOff>61446</xdr:rowOff>
    </xdr:from>
    <xdr:ext cx="2441759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486650" y="1780540"/>
          <a:ext cx="2441575" cy="28067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n-US" sz="1200" b="1" baseline="0"/>
            <a:t>支持的病人数量</a:t>
          </a:r>
          <a:endParaRPr lang="fr-FR" sz="1200" b="1"/>
        </a:p>
      </xdr:txBody>
    </xdr:sp>
    <xdr:clientData/>
  </xdr:oneCellAnchor>
  <xdr:oneCellAnchor>
    <xdr:from>
      <xdr:col>4</xdr:col>
      <xdr:colOff>1030194</xdr:colOff>
      <xdr:row>10</xdr:row>
      <xdr:rowOff>68729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952105" y="2383155"/>
          <a:ext cx="1321435" cy="28003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n-US" sz="1200" b="1"/>
            <a:t>当地货币</a:t>
          </a:r>
        </a:p>
      </xdr:txBody>
    </xdr:sp>
    <xdr:clientData/>
  </xdr:oneCellAnchor>
  <xdr:oneCellAnchor>
    <xdr:from>
      <xdr:col>2</xdr:col>
      <xdr:colOff>546100</xdr:colOff>
      <xdr:row>4</xdr:row>
      <xdr:rowOff>66675</xdr:rowOff>
    </xdr:from>
    <xdr:ext cx="948055" cy="28829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272155" y="920115"/>
          <a:ext cx="948055" cy="28829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n-US" sz="1200" b="1"/>
            <a:t>合作方</a:t>
          </a:r>
          <a:r>
            <a:rPr lang="en-US" sz="1200" b="1" baseline="0"/>
            <a:t>名</a:t>
          </a:r>
          <a:r>
            <a:rPr lang="zh-CN" altLang="en-US" sz="1200" b="1" baseline="0"/>
            <a:t>称</a:t>
          </a:r>
          <a:endParaRPr lang="fr-FR" sz="12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8</xdr:row>
      <xdr:rowOff>47625</xdr:rowOff>
    </xdr:from>
    <xdr:ext cx="1516313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39470" y="1767205"/>
          <a:ext cx="1515745" cy="28003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n-US" sz="1200" b="1"/>
            <a:t>申请的预算</a:t>
          </a:r>
        </a:p>
      </xdr:txBody>
    </xdr:sp>
    <xdr:clientData/>
  </xdr:oneCellAnchor>
  <xdr:oneCellAnchor>
    <xdr:from>
      <xdr:col>1</xdr:col>
      <xdr:colOff>104775</xdr:colOff>
      <xdr:row>10</xdr:row>
      <xdr:rowOff>47625</xdr:rowOff>
    </xdr:from>
    <xdr:ext cx="2367508" cy="2802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53695" y="2362200"/>
          <a:ext cx="2367280" cy="28003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n-US" sz="1200" b="1"/>
            <a:t>预算</a:t>
          </a:r>
          <a:r>
            <a:rPr lang="en-US" sz="1200" b="1" baseline="0"/>
            <a:t>覆盖期</a:t>
          </a:r>
          <a:endParaRPr lang="fr-FR" sz="1200" b="1"/>
        </a:p>
      </xdr:txBody>
    </xdr:sp>
    <xdr:clientData/>
  </xdr:oneCellAnchor>
  <xdr:oneCellAnchor>
    <xdr:from>
      <xdr:col>4</xdr:col>
      <xdr:colOff>564777</xdr:colOff>
      <xdr:row>8</xdr:row>
      <xdr:rowOff>61446</xdr:rowOff>
    </xdr:from>
    <xdr:ext cx="2441759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486650" y="1780540"/>
          <a:ext cx="2441575" cy="28067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n-US" sz="1200" b="1" baseline="0"/>
            <a:t>支持的病人数量</a:t>
          </a:r>
          <a:endParaRPr lang="fr-FR" sz="1200" b="1"/>
        </a:p>
      </xdr:txBody>
    </xdr:sp>
    <xdr:clientData/>
  </xdr:oneCellAnchor>
  <xdr:oneCellAnchor>
    <xdr:from>
      <xdr:col>4</xdr:col>
      <xdr:colOff>1030194</xdr:colOff>
      <xdr:row>10</xdr:row>
      <xdr:rowOff>68729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952105" y="2383155"/>
          <a:ext cx="1321435" cy="28003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n-US" sz="1200" b="1"/>
            <a:t>当地货币</a:t>
          </a:r>
        </a:p>
      </xdr:txBody>
    </xdr:sp>
    <xdr:clientData/>
  </xdr:oneCellAnchor>
  <xdr:oneCellAnchor>
    <xdr:from>
      <xdr:col>2</xdr:col>
      <xdr:colOff>546100</xdr:colOff>
      <xdr:row>4</xdr:row>
      <xdr:rowOff>57150</xdr:rowOff>
    </xdr:from>
    <xdr:ext cx="948055" cy="2832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272155" y="910590"/>
          <a:ext cx="948055" cy="28321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n-US" sz="1200" b="1"/>
            <a:t>合作方</a:t>
          </a:r>
          <a:r>
            <a:rPr lang="zh-CN" altLang="en-US" sz="1200" b="1"/>
            <a:t>名称</a:t>
          </a:r>
          <a:endParaRPr lang="fr-FR" sz="12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workbookViewId="0">
      <selection activeCell="D6" sqref="D6"/>
    </sheetView>
  </sheetViews>
  <sheetFormatPr defaultColWidth="10.81640625" defaultRowHeight="14.5"/>
  <sheetData>
    <row r="1" spans="1:19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1:19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19" ht="23.5">
      <c r="A6" s="58"/>
      <c r="B6" s="58"/>
      <c r="C6" s="58"/>
      <c r="D6" s="59" t="s">
        <v>93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7" spans="1:19" ht="15.5">
      <c r="A7" s="58"/>
      <c r="B7" s="60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58"/>
    </row>
    <row r="8" spans="1:19" ht="15.5">
      <c r="A8" s="58"/>
      <c r="B8" s="61" t="s">
        <v>0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58"/>
    </row>
    <row r="9" spans="1:19" ht="15.5">
      <c r="A9" s="58"/>
      <c r="B9" s="61"/>
      <c r="C9" s="61" t="s">
        <v>1</v>
      </c>
      <c r="D9" s="61"/>
      <c r="E9" s="58"/>
      <c r="F9" s="58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58"/>
    </row>
    <row r="10" spans="1:19" ht="15.5">
      <c r="A10" s="58"/>
      <c r="B10" s="61"/>
      <c r="C10" s="61" t="s">
        <v>2</v>
      </c>
      <c r="D10" s="61"/>
      <c r="E10" s="58"/>
      <c r="F10" s="58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58"/>
    </row>
    <row r="11" spans="1:19" ht="15.5">
      <c r="A11" s="58"/>
      <c r="B11" s="61"/>
      <c r="C11" s="61" t="s">
        <v>3</v>
      </c>
      <c r="D11" s="61"/>
      <c r="E11" s="58"/>
      <c r="F11" s="58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58"/>
    </row>
    <row r="12" spans="1:19" ht="15.5">
      <c r="A12" s="58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58"/>
    </row>
    <row r="13" spans="1:19" ht="15.5">
      <c r="A13" s="58"/>
      <c r="B13" s="61" t="s">
        <v>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58"/>
    </row>
    <row r="14" spans="1:19" ht="15.5">
      <c r="A14" s="58"/>
      <c r="B14" s="62" t="s">
        <v>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58"/>
    </row>
    <row r="15" spans="1:19" ht="15.5">
      <c r="A15" s="58"/>
      <c r="B15" s="61" t="s">
        <v>6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58"/>
    </row>
    <row r="16" spans="1:19" ht="15.5">
      <c r="A16" s="58"/>
      <c r="B16" s="61" t="s">
        <v>7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58"/>
    </row>
    <row r="17" spans="1:19" ht="15.5">
      <c r="A17" s="58"/>
      <c r="B17" s="61" t="s">
        <v>8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58"/>
    </row>
    <row r="18" spans="1:19" ht="15.5">
      <c r="A18" s="58"/>
      <c r="B18" s="61" t="s">
        <v>9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58"/>
    </row>
    <row r="19" spans="1:19" ht="15.5">
      <c r="A19" s="58"/>
      <c r="B19" s="61" t="s">
        <v>10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58"/>
    </row>
    <row r="20" spans="1:19" ht="15.5">
      <c r="A20" s="58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58"/>
    </row>
    <row r="21" spans="1:19" ht="15.5">
      <c r="A21" s="58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58"/>
    </row>
    <row r="22" spans="1:19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</row>
    <row r="23" spans="1:19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</row>
    <row r="24" spans="1:19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</row>
    <row r="25" spans="1:19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</row>
    <row r="26" spans="1:19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144"/>
  <sheetViews>
    <sheetView zoomScale="82" zoomScaleNormal="82" workbookViewId="0">
      <selection activeCell="F7" sqref="F7"/>
    </sheetView>
  </sheetViews>
  <sheetFormatPr defaultColWidth="8.81640625" defaultRowHeight="15.5"/>
  <cols>
    <col min="1" max="1" width="3.453125" customWidth="1"/>
    <col min="2" max="2" width="34.81640625" style="1" customWidth="1"/>
    <col min="3" max="3" width="31.453125" style="2" customWidth="1"/>
    <col min="4" max="4" width="27.453125" style="2" customWidth="1"/>
    <col min="5" max="5" width="26.08984375" style="3" customWidth="1"/>
    <col min="6" max="8" width="21.453125" style="2" customWidth="1"/>
    <col min="9" max="9" width="18.453125" style="2" customWidth="1"/>
    <col min="10" max="10" width="14.6328125" customWidth="1"/>
    <col min="11" max="11" width="13.453125" customWidth="1"/>
  </cols>
  <sheetData>
    <row r="2" spans="2:10" ht="16" customHeight="1">
      <c r="B2" s="63" t="s">
        <v>11</v>
      </c>
      <c r="C2" s="63"/>
      <c r="D2" s="63"/>
      <c r="E2" s="63"/>
      <c r="F2" s="63"/>
      <c r="G2" s="63"/>
      <c r="H2" s="63"/>
      <c r="J2" s="2"/>
    </row>
    <row r="3" spans="2:10" ht="16" customHeight="1">
      <c r="B3" s="63"/>
      <c r="C3" s="63"/>
      <c r="D3" s="63"/>
      <c r="E3" s="63"/>
      <c r="F3" s="63"/>
      <c r="G3" s="63"/>
      <c r="H3" s="63"/>
      <c r="J3" s="2"/>
    </row>
    <row r="4" spans="2:10">
      <c r="C4"/>
      <c r="D4" s="4"/>
      <c r="F4" s="3"/>
      <c r="J4" s="2"/>
    </row>
    <row r="5" spans="2:10" ht="16" customHeight="1">
      <c r="C5"/>
      <c r="D5" s="64" t="s">
        <v>12</v>
      </c>
      <c r="E5" s="65"/>
      <c r="F5" s="17"/>
      <c r="G5" s="17"/>
      <c r="J5" s="2"/>
    </row>
    <row r="6" spans="2:10" ht="17" customHeight="1">
      <c r="C6"/>
      <c r="D6" s="66"/>
      <c r="E6" s="67"/>
      <c r="F6" s="17"/>
      <c r="G6" s="17"/>
      <c r="J6" s="2"/>
    </row>
    <row r="7" spans="2:10">
      <c r="C7"/>
      <c r="D7" s="5"/>
      <c r="F7" s="3"/>
      <c r="J7" s="2"/>
    </row>
    <row r="8" spans="2:10">
      <c r="C8"/>
      <c r="F8" s="3"/>
      <c r="J8" s="2"/>
    </row>
    <row r="9" spans="2:10" ht="29.25" customHeight="1">
      <c r="C9" s="6" t="s">
        <v>13</v>
      </c>
      <c r="F9" s="18"/>
      <c r="G9" s="19">
        <v>40</v>
      </c>
      <c r="I9"/>
    </row>
    <row r="10" spans="2:10">
      <c r="C10"/>
      <c r="F10" s="3"/>
      <c r="J10" s="2"/>
    </row>
    <row r="11" spans="2:10" ht="37.5" customHeight="1">
      <c r="C11" s="7" t="s">
        <v>14</v>
      </c>
      <c r="F11" s="20"/>
      <c r="G11" s="7" t="s">
        <v>15</v>
      </c>
      <c r="H11"/>
      <c r="I11"/>
    </row>
    <row r="12" spans="2:10">
      <c r="C12"/>
      <c r="F12" s="3"/>
      <c r="J12" s="2"/>
    </row>
    <row r="13" spans="2:10">
      <c r="C13"/>
      <c r="F13" s="3"/>
      <c r="J13" s="2"/>
    </row>
    <row r="14" spans="2:10" ht="22" customHeight="1">
      <c r="B14" s="8" t="s">
        <v>16</v>
      </c>
      <c r="C14"/>
      <c r="D14" s="4"/>
      <c r="F14" s="3"/>
      <c r="J14" s="2"/>
    </row>
    <row r="15" spans="2:10" ht="38" customHeight="1">
      <c r="B15" s="72" t="s">
        <v>17</v>
      </c>
      <c r="C15" s="9" t="s">
        <v>18</v>
      </c>
      <c r="D15" s="70" t="s">
        <v>19</v>
      </c>
      <c r="E15" s="75" t="s">
        <v>20</v>
      </c>
      <c r="F15" s="70" t="s">
        <v>21</v>
      </c>
      <c r="G15" s="68" t="s">
        <v>22</v>
      </c>
      <c r="H15" s="69"/>
      <c r="I15" s="70" t="s">
        <v>23</v>
      </c>
      <c r="J15" s="71"/>
    </row>
    <row r="16" spans="2:10" ht="16" customHeight="1">
      <c r="B16" s="73"/>
      <c r="C16" s="10"/>
      <c r="D16" s="74"/>
      <c r="E16" s="76"/>
      <c r="F16" s="74"/>
      <c r="G16" s="21" t="s">
        <v>24</v>
      </c>
      <c r="H16" s="22" t="s">
        <v>25</v>
      </c>
      <c r="I16" s="41" t="s">
        <v>24</v>
      </c>
      <c r="J16" s="42" t="s">
        <v>25</v>
      </c>
    </row>
    <row r="17" spans="2:11" ht="29">
      <c r="B17" s="11" t="s">
        <v>26</v>
      </c>
      <c r="C17" s="33">
        <v>20</v>
      </c>
      <c r="D17" s="5" t="s">
        <v>27</v>
      </c>
      <c r="E17" s="23" t="s">
        <v>28</v>
      </c>
      <c r="F17" s="5">
        <v>3</v>
      </c>
      <c r="G17" s="5">
        <v>2000</v>
      </c>
      <c r="H17" s="5">
        <v>100</v>
      </c>
      <c r="I17" s="43">
        <f>G17*F17</f>
        <v>6000</v>
      </c>
      <c r="J17" s="44">
        <f>H17*F17</f>
        <v>300</v>
      </c>
      <c r="K17" s="2"/>
    </row>
    <row r="18" spans="2:11">
      <c r="B18" s="12"/>
      <c r="C18" s="16"/>
      <c r="E18" s="3" t="s">
        <v>29</v>
      </c>
      <c r="F18" s="2">
        <v>5</v>
      </c>
      <c r="G18" s="2">
        <v>200</v>
      </c>
      <c r="H18" s="2">
        <v>10</v>
      </c>
      <c r="I18" s="45">
        <f>G18*F18</f>
        <v>1000</v>
      </c>
      <c r="J18" s="46">
        <f>H18*F18</f>
        <v>50</v>
      </c>
      <c r="K18" s="2"/>
    </row>
    <row r="19" spans="2:11">
      <c r="B19" s="12"/>
      <c r="C19" s="16"/>
      <c r="E19" s="2" t="s">
        <v>30</v>
      </c>
      <c r="F19" s="2">
        <v>40</v>
      </c>
      <c r="G19" s="3" t="s">
        <v>31</v>
      </c>
      <c r="H19" s="2">
        <v>2</v>
      </c>
      <c r="I19" s="45">
        <f>G19*F19</f>
        <v>1600</v>
      </c>
      <c r="J19" s="47">
        <f>H19*F19</f>
        <v>80</v>
      </c>
      <c r="K19" s="2"/>
    </row>
    <row r="20" spans="2:11" ht="16.5" customHeight="1">
      <c r="B20" s="12"/>
      <c r="C20" s="16"/>
      <c r="E20" s="2" t="s">
        <v>32</v>
      </c>
      <c r="F20" s="2">
        <v>40</v>
      </c>
      <c r="G20" s="3" t="s">
        <v>33</v>
      </c>
      <c r="H20" s="2">
        <v>15</v>
      </c>
      <c r="I20" s="45">
        <f>G20*F20</f>
        <v>12000</v>
      </c>
      <c r="J20" s="46">
        <f t="shared" ref="J20:J34" si="0">H20*F20</f>
        <v>600</v>
      </c>
      <c r="K20" s="2"/>
    </row>
    <row r="21" spans="2:11">
      <c r="B21" s="12"/>
      <c r="C21" s="16"/>
      <c r="E21" s="2" t="s">
        <v>34</v>
      </c>
      <c r="F21" s="2">
        <v>100</v>
      </c>
      <c r="G21" s="3" t="s">
        <v>31</v>
      </c>
      <c r="H21" s="2">
        <v>2</v>
      </c>
      <c r="I21" s="45">
        <f>G21*F21</f>
        <v>4000</v>
      </c>
      <c r="J21" s="46">
        <f t="shared" si="0"/>
        <v>200</v>
      </c>
      <c r="K21" s="2"/>
    </row>
    <row r="22" spans="2:11">
      <c r="B22" s="12"/>
      <c r="C22" s="16"/>
      <c r="E22" s="2" t="s">
        <v>35</v>
      </c>
      <c r="F22" s="2">
        <v>60</v>
      </c>
      <c r="G22" s="3" t="s">
        <v>31</v>
      </c>
      <c r="H22" s="2">
        <v>2</v>
      </c>
      <c r="I22" s="45">
        <f t="shared" ref="I22:I34" si="1">G22*F22</f>
        <v>2400</v>
      </c>
      <c r="J22" s="46">
        <f t="shared" si="0"/>
        <v>120</v>
      </c>
      <c r="K22" s="2"/>
    </row>
    <row r="23" spans="2:11">
      <c r="B23" s="12"/>
      <c r="C23" s="16"/>
      <c r="E23" s="2" t="s">
        <v>36</v>
      </c>
      <c r="F23" s="2">
        <v>1</v>
      </c>
      <c r="G23" s="3" t="s">
        <v>37</v>
      </c>
      <c r="H23" s="2">
        <v>1</v>
      </c>
      <c r="I23" s="45">
        <f t="shared" si="1"/>
        <v>20</v>
      </c>
      <c r="J23" s="46">
        <f t="shared" si="0"/>
        <v>1</v>
      </c>
      <c r="K23" s="2"/>
    </row>
    <row r="24" spans="2:11">
      <c r="B24" s="12"/>
      <c r="C24" s="16"/>
      <c r="E24" s="2" t="s">
        <v>38</v>
      </c>
      <c r="F24" s="2">
        <v>2</v>
      </c>
      <c r="G24" s="3" t="s">
        <v>31</v>
      </c>
      <c r="H24" s="2">
        <v>2</v>
      </c>
      <c r="I24" s="45">
        <f t="shared" si="1"/>
        <v>80</v>
      </c>
      <c r="J24" s="46">
        <f t="shared" si="0"/>
        <v>4</v>
      </c>
      <c r="K24" s="2"/>
    </row>
    <row r="25" spans="2:11">
      <c r="B25" s="12"/>
      <c r="C25" s="16"/>
      <c r="E25" s="2" t="s">
        <v>39</v>
      </c>
      <c r="F25" s="2">
        <v>10</v>
      </c>
      <c r="G25" s="3" t="s">
        <v>33</v>
      </c>
      <c r="H25" s="2">
        <v>15</v>
      </c>
      <c r="I25" s="45">
        <f t="shared" si="1"/>
        <v>3000</v>
      </c>
      <c r="J25" s="46">
        <f t="shared" si="0"/>
        <v>150</v>
      </c>
      <c r="K25" s="2"/>
    </row>
    <row r="26" spans="2:11">
      <c r="B26" s="12"/>
      <c r="C26" s="16"/>
      <c r="E26" s="2" t="s">
        <v>40</v>
      </c>
      <c r="F26" s="2">
        <v>15</v>
      </c>
      <c r="G26" s="3" t="s">
        <v>41</v>
      </c>
      <c r="H26" s="2">
        <v>10</v>
      </c>
      <c r="I26" s="45">
        <f t="shared" si="1"/>
        <v>3000</v>
      </c>
      <c r="J26" s="46">
        <f t="shared" si="0"/>
        <v>150</v>
      </c>
      <c r="K26" s="2"/>
    </row>
    <row r="27" spans="2:11">
      <c r="B27" s="12"/>
      <c r="C27" s="16"/>
      <c r="E27" s="2" t="s">
        <v>42</v>
      </c>
      <c r="F27" s="2">
        <v>20</v>
      </c>
      <c r="G27" s="3" t="s">
        <v>43</v>
      </c>
      <c r="H27" s="2">
        <v>16</v>
      </c>
      <c r="I27" s="45">
        <f t="shared" si="1"/>
        <v>6400</v>
      </c>
      <c r="J27" s="46">
        <f t="shared" si="0"/>
        <v>320</v>
      </c>
      <c r="K27" s="2"/>
    </row>
    <row r="28" spans="2:11">
      <c r="B28" s="12"/>
      <c r="C28" s="16"/>
      <c r="E28" s="2" t="s">
        <v>44</v>
      </c>
      <c r="F28" s="2">
        <v>2</v>
      </c>
      <c r="G28" s="3" t="s">
        <v>33</v>
      </c>
      <c r="H28" s="2">
        <v>15</v>
      </c>
      <c r="I28" s="45">
        <f t="shared" si="1"/>
        <v>600</v>
      </c>
      <c r="J28" s="46">
        <f t="shared" si="0"/>
        <v>30</v>
      </c>
      <c r="K28" s="2"/>
    </row>
    <row r="29" spans="2:11">
      <c r="B29" s="12"/>
      <c r="C29" s="16"/>
      <c r="E29" s="2" t="s">
        <v>45</v>
      </c>
      <c r="F29" s="2">
        <v>50</v>
      </c>
      <c r="G29" s="3" t="s">
        <v>37</v>
      </c>
      <c r="H29" s="2">
        <v>1</v>
      </c>
      <c r="I29" s="45">
        <f t="shared" si="1"/>
        <v>1000</v>
      </c>
      <c r="J29" s="46">
        <f t="shared" si="0"/>
        <v>50</v>
      </c>
      <c r="K29" s="2"/>
    </row>
    <row r="30" spans="2:11">
      <c r="B30" s="12"/>
      <c r="C30" s="16"/>
      <c r="E30" s="2" t="s">
        <v>46</v>
      </c>
      <c r="F30" s="2">
        <v>2</v>
      </c>
      <c r="G30" s="3" t="s">
        <v>47</v>
      </c>
      <c r="H30" s="2">
        <v>3</v>
      </c>
      <c r="I30" s="45">
        <f t="shared" si="1"/>
        <v>120</v>
      </c>
      <c r="J30" s="46">
        <f t="shared" si="0"/>
        <v>6</v>
      </c>
      <c r="K30" s="2"/>
    </row>
    <row r="31" spans="2:11">
      <c r="B31" s="12"/>
      <c r="C31" s="16"/>
      <c r="E31" s="2" t="s">
        <v>48</v>
      </c>
      <c r="F31" s="2">
        <v>3</v>
      </c>
      <c r="G31" s="3" t="s">
        <v>47</v>
      </c>
      <c r="H31" s="2">
        <v>3</v>
      </c>
      <c r="I31" s="45">
        <f t="shared" si="1"/>
        <v>180</v>
      </c>
      <c r="J31" s="46">
        <f t="shared" si="0"/>
        <v>9</v>
      </c>
      <c r="K31" s="2"/>
    </row>
    <row r="32" spans="2:11">
      <c r="B32" s="12"/>
      <c r="C32" s="16"/>
      <c r="E32" s="2" t="s">
        <v>49</v>
      </c>
      <c r="F32" s="2">
        <v>3</v>
      </c>
      <c r="G32" s="3" t="s">
        <v>47</v>
      </c>
      <c r="H32" s="2">
        <v>3</v>
      </c>
      <c r="I32" s="45">
        <f t="shared" si="1"/>
        <v>180</v>
      </c>
      <c r="J32" s="46">
        <f t="shared" si="0"/>
        <v>9</v>
      </c>
      <c r="K32" s="2"/>
    </row>
    <row r="33" spans="2:11">
      <c r="B33" s="34"/>
      <c r="E33" s="2" t="s">
        <v>50</v>
      </c>
      <c r="F33" s="2">
        <v>6</v>
      </c>
      <c r="G33" s="2">
        <v>200</v>
      </c>
      <c r="H33" s="2">
        <v>10</v>
      </c>
      <c r="I33" s="45">
        <f t="shared" si="1"/>
        <v>1200</v>
      </c>
      <c r="J33" s="46">
        <f t="shared" si="0"/>
        <v>60</v>
      </c>
    </row>
    <row r="34" spans="2:11" ht="43" customHeight="1">
      <c r="B34" s="34"/>
      <c r="E34" s="2" t="s">
        <v>51</v>
      </c>
      <c r="F34" s="2">
        <v>5</v>
      </c>
      <c r="G34" s="2">
        <v>100</v>
      </c>
      <c r="H34" s="2">
        <v>5</v>
      </c>
      <c r="I34" s="45">
        <f t="shared" si="1"/>
        <v>500</v>
      </c>
      <c r="J34" s="46">
        <f t="shared" si="0"/>
        <v>25</v>
      </c>
    </row>
    <row r="35" spans="2:11" ht="45" customHeight="1">
      <c r="B35" s="35" t="s">
        <v>52</v>
      </c>
      <c r="C35" s="36"/>
      <c r="D35" s="37"/>
      <c r="E35" s="37"/>
      <c r="F35" s="37"/>
      <c r="G35" s="39"/>
      <c r="H35" s="40" t="s">
        <v>53</v>
      </c>
      <c r="I35" s="48">
        <f>SUM(I17:I34)</f>
        <v>43280</v>
      </c>
      <c r="J35" s="49">
        <f>SUM(J17:J34)</f>
        <v>2164</v>
      </c>
      <c r="K35" s="2"/>
    </row>
    <row r="36" spans="2:11" ht="51.75" customHeight="1">
      <c r="B36" s="12" t="s">
        <v>54</v>
      </c>
      <c r="C36" s="16">
        <v>5</v>
      </c>
      <c r="D36" s="2" t="s">
        <v>55</v>
      </c>
      <c r="E36" s="2" t="s">
        <v>56</v>
      </c>
      <c r="F36" s="2">
        <v>3</v>
      </c>
      <c r="G36" s="3" t="s">
        <v>57</v>
      </c>
      <c r="H36" s="2">
        <v>10</v>
      </c>
      <c r="I36" s="45">
        <f>G36*F36</f>
        <v>450</v>
      </c>
      <c r="J36" s="46">
        <f>H36*F36</f>
        <v>30</v>
      </c>
      <c r="K36" s="2"/>
    </row>
    <row r="37" spans="2:11">
      <c r="B37" s="12"/>
      <c r="C37" s="16"/>
      <c r="E37" s="2" t="s">
        <v>29</v>
      </c>
      <c r="F37" s="2">
        <v>2</v>
      </c>
      <c r="G37" s="3" t="s">
        <v>41</v>
      </c>
      <c r="H37" s="2">
        <v>10</v>
      </c>
      <c r="I37" s="45">
        <f t="shared" ref="I37:I44" si="2">G37*F37</f>
        <v>400</v>
      </c>
      <c r="J37" s="46">
        <f t="shared" ref="J37:J44" si="3">H37*F37</f>
        <v>20</v>
      </c>
      <c r="K37" s="2"/>
    </row>
    <row r="38" spans="2:11" ht="51.75" customHeight="1">
      <c r="B38" s="12"/>
      <c r="C38" s="16"/>
      <c r="E38" s="2" t="s">
        <v>58</v>
      </c>
      <c r="F38" s="2">
        <v>5</v>
      </c>
      <c r="G38" s="3" t="s">
        <v>59</v>
      </c>
      <c r="H38" s="2">
        <v>70</v>
      </c>
      <c r="I38" s="45">
        <f t="shared" si="2"/>
        <v>7500</v>
      </c>
      <c r="J38" s="46">
        <f t="shared" si="3"/>
        <v>350</v>
      </c>
      <c r="K38" s="2"/>
    </row>
    <row r="39" spans="2:11">
      <c r="B39" s="12"/>
      <c r="C39" s="16"/>
      <c r="E39" s="2" t="s">
        <v>50</v>
      </c>
      <c r="F39" s="2">
        <v>12</v>
      </c>
      <c r="G39" s="3" t="s">
        <v>41</v>
      </c>
      <c r="H39" s="2">
        <v>10</v>
      </c>
      <c r="I39" s="45">
        <f t="shared" si="2"/>
        <v>2400</v>
      </c>
      <c r="J39" s="46">
        <f t="shared" si="3"/>
        <v>120</v>
      </c>
      <c r="K39" s="2"/>
    </row>
    <row r="40" spans="2:11">
      <c r="B40" s="12"/>
      <c r="C40" s="16"/>
      <c r="E40" s="2" t="s">
        <v>60</v>
      </c>
      <c r="F40" s="2">
        <v>3</v>
      </c>
      <c r="G40" s="3" t="s">
        <v>59</v>
      </c>
      <c r="H40" s="2">
        <v>70</v>
      </c>
      <c r="I40" s="45">
        <f t="shared" si="2"/>
        <v>4500</v>
      </c>
      <c r="J40" s="46">
        <f t="shared" si="3"/>
        <v>210</v>
      </c>
      <c r="K40" s="2"/>
    </row>
    <row r="41" spans="2:11">
      <c r="B41" s="34"/>
      <c r="E41" s="3" t="s">
        <v>61</v>
      </c>
      <c r="F41" s="2">
        <v>5</v>
      </c>
      <c r="G41" s="2">
        <v>2000</v>
      </c>
      <c r="H41" s="2">
        <v>100</v>
      </c>
      <c r="I41" s="45">
        <f t="shared" si="2"/>
        <v>10000</v>
      </c>
      <c r="J41" s="46">
        <f t="shared" si="3"/>
        <v>500</v>
      </c>
    </row>
    <row r="42" spans="2:11">
      <c r="B42" s="34"/>
      <c r="E42" s="2" t="s">
        <v>62</v>
      </c>
      <c r="F42" s="2">
        <v>1</v>
      </c>
      <c r="G42" s="2">
        <v>1500</v>
      </c>
      <c r="H42" s="2">
        <v>70</v>
      </c>
      <c r="I42" s="45">
        <f t="shared" si="2"/>
        <v>1500</v>
      </c>
      <c r="J42" s="46">
        <f t="shared" si="3"/>
        <v>70</v>
      </c>
    </row>
    <row r="43" spans="2:11">
      <c r="B43" s="12"/>
      <c r="C43" s="16"/>
      <c r="E43" s="2" t="s">
        <v>63</v>
      </c>
      <c r="F43" s="2">
        <v>5</v>
      </c>
      <c r="G43" s="3" t="s">
        <v>64</v>
      </c>
      <c r="H43" s="2">
        <v>30</v>
      </c>
      <c r="I43" s="45">
        <f t="shared" si="2"/>
        <v>3000</v>
      </c>
      <c r="J43" s="46">
        <f t="shared" si="3"/>
        <v>150</v>
      </c>
      <c r="K43" s="2"/>
    </row>
    <row r="44" spans="2:11">
      <c r="B44" s="12"/>
      <c r="C44" s="16"/>
      <c r="E44" s="2" t="s">
        <v>65</v>
      </c>
      <c r="F44" s="2">
        <v>5</v>
      </c>
      <c r="G44" s="3" t="s">
        <v>64</v>
      </c>
      <c r="H44" s="2">
        <v>30</v>
      </c>
      <c r="I44" s="45">
        <f t="shared" si="2"/>
        <v>3000</v>
      </c>
      <c r="J44" s="46">
        <f t="shared" si="3"/>
        <v>150</v>
      </c>
      <c r="K44" s="2"/>
    </row>
    <row r="45" spans="2:11" ht="29">
      <c r="B45" s="35" t="s">
        <v>66</v>
      </c>
      <c r="C45" s="36"/>
      <c r="D45" s="37"/>
      <c r="E45" s="37"/>
      <c r="F45" s="37"/>
      <c r="G45" s="39"/>
      <c r="H45" s="40" t="s">
        <v>67</v>
      </c>
      <c r="I45" s="48">
        <f>SUM(I36:I44)</f>
        <v>32750</v>
      </c>
      <c r="J45" s="49">
        <f>SUM(J36:J44)</f>
        <v>1600</v>
      </c>
      <c r="K45" s="2"/>
    </row>
    <row r="46" spans="2:11" ht="29">
      <c r="B46" s="12" t="s">
        <v>68</v>
      </c>
      <c r="C46" s="16">
        <v>5</v>
      </c>
      <c r="D46" s="2" t="s">
        <v>69</v>
      </c>
      <c r="E46" s="2" t="s">
        <v>56</v>
      </c>
      <c r="F46" s="2">
        <v>3</v>
      </c>
      <c r="G46" s="3" t="s">
        <v>57</v>
      </c>
      <c r="H46" s="2">
        <v>10</v>
      </c>
      <c r="I46" s="45">
        <f>G46*F46</f>
        <v>450</v>
      </c>
      <c r="J46" s="46">
        <f>H46*F46</f>
        <v>30</v>
      </c>
      <c r="K46" s="2"/>
    </row>
    <row r="47" spans="2:11">
      <c r="B47" s="12"/>
      <c r="C47" s="16"/>
      <c r="E47" s="2" t="s">
        <v>29</v>
      </c>
      <c r="F47" s="2">
        <v>2</v>
      </c>
      <c r="G47" s="3" t="s">
        <v>41</v>
      </c>
      <c r="H47" s="2">
        <v>10</v>
      </c>
      <c r="I47" s="45">
        <f t="shared" ref="I47:I56" si="4">G47*F47</f>
        <v>400</v>
      </c>
      <c r="J47" s="46">
        <f t="shared" ref="J47:J56" si="5">H47*F47</f>
        <v>20</v>
      </c>
      <c r="K47" s="2"/>
    </row>
    <row r="48" spans="2:11" ht="29">
      <c r="B48" s="12"/>
      <c r="C48" s="16"/>
      <c r="E48" s="2" t="s">
        <v>58</v>
      </c>
      <c r="F48" s="2">
        <v>5</v>
      </c>
      <c r="G48" s="3" t="s">
        <v>59</v>
      </c>
      <c r="H48" s="2">
        <v>70</v>
      </c>
      <c r="I48" s="45">
        <f t="shared" si="4"/>
        <v>7500</v>
      </c>
      <c r="J48" s="46">
        <f t="shared" si="5"/>
        <v>350</v>
      </c>
      <c r="K48" s="2"/>
    </row>
    <row r="49" spans="2:11">
      <c r="B49" s="12"/>
      <c r="C49" s="16"/>
      <c r="E49" s="2" t="s">
        <v>70</v>
      </c>
      <c r="F49" s="2">
        <v>5</v>
      </c>
      <c r="G49" s="3" t="s">
        <v>71</v>
      </c>
      <c r="H49" s="2">
        <v>40</v>
      </c>
      <c r="I49" s="45">
        <f t="shared" si="4"/>
        <v>4000</v>
      </c>
      <c r="J49" s="46">
        <f t="shared" si="5"/>
        <v>200</v>
      </c>
      <c r="K49" s="2"/>
    </row>
    <row r="50" spans="2:11">
      <c r="B50" s="12"/>
      <c r="C50" s="16"/>
      <c r="E50" s="2" t="s">
        <v>34</v>
      </c>
      <c r="F50" s="2">
        <v>25</v>
      </c>
      <c r="G50" s="3" t="s">
        <v>31</v>
      </c>
      <c r="H50" s="2">
        <v>2</v>
      </c>
      <c r="I50" s="45">
        <f t="shared" si="4"/>
        <v>1000</v>
      </c>
      <c r="J50" s="46">
        <f t="shared" si="5"/>
        <v>50</v>
      </c>
      <c r="K50" s="2"/>
    </row>
    <row r="51" spans="2:11">
      <c r="B51" s="12"/>
      <c r="C51" s="16"/>
      <c r="E51" s="2" t="s">
        <v>50</v>
      </c>
      <c r="F51" s="2">
        <v>12</v>
      </c>
      <c r="G51" s="3" t="s">
        <v>41</v>
      </c>
      <c r="H51" s="2">
        <v>10</v>
      </c>
      <c r="I51" s="45">
        <f t="shared" si="4"/>
        <v>2400</v>
      </c>
      <c r="J51" s="46">
        <f t="shared" si="5"/>
        <v>120</v>
      </c>
      <c r="K51" s="2"/>
    </row>
    <row r="52" spans="2:11">
      <c r="B52" s="12"/>
      <c r="C52" s="16"/>
      <c r="E52" s="2" t="s">
        <v>60</v>
      </c>
      <c r="F52" s="2">
        <v>3</v>
      </c>
      <c r="G52" s="3" t="s">
        <v>59</v>
      </c>
      <c r="H52" s="2">
        <v>70</v>
      </c>
      <c r="I52" s="45">
        <f t="shared" si="4"/>
        <v>4500</v>
      </c>
      <c r="J52" s="46">
        <f t="shared" si="5"/>
        <v>210</v>
      </c>
      <c r="K52" s="2"/>
    </row>
    <row r="53" spans="2:11">
      <c r="B53" s="12"/>
      <c r="C53" s="16"/>
      <c r="E53" s="3" t="s">
        <v>61</v>
      </c>
      <c r="F53" s="2">
        <v>5</v>
      </c>
      <c r="G53" s="2">
        <v>2000</v>
      </c>
      <c r="H53" s="2">
        <v>100</v>
      </c>
      <c r="I53" s="45">
        <f t="shared" si="4"/>
        <v>10000</v>
      </c>
      <c r="J53" s="46">
        <f t="shared" si="5"/>
        <v>500</v>
      </c>
      <c r="K53" s="2"/>
    </row>
    <row r="54" spans="2:11">
      <c r="B54" s="12"/>
      <c r="C54" s="16"/>
      <c r="E54" s="2" t="s">
        <v>62</v>
      </c>
      <c r="F54" s="2">
        <v>1</v>
      </c>
      <c r="G54" s="2">
        <v>1500</v>
      </c>
      <c r="H54" s="2">
        <v>70</v>
      </c>
      <c r="I54" s="45">
        <f t="shared" si="4"/>
        <v>1500</v>
      </c>
      <c r="J54" s="46">
        <f t="shared" si="5"/>
        <v>70</v>
      </c>
      <c r="K54" s="2"/>
    </row>
    <row r="55" spans="2:11">
      <c r="B55" s="12"/>
      <c r="C55" s="16"/>
      <c r="E55" s="2" t="s">
        <v>63</v>
      </c>
      <c r="F55" s="2">
        <v>5</v>
      </c>
      <c r="G55" s="3" t="s">
        <v>64</v>
      </c>
      <c r="H55" s="2">
        <v>30</v>
      </c>
      <c r="I55" s="45">
        <f t="shared" si="4"/>
        <v>3000</v>
      </c>
      <c r="J55" s="46">
        <f t="shared" si="5"/>
        <v>150</v>
      </c>
      <c r="K55" s="2"/>
    </row>
    <row r="56" spans="2:11">
      <c r="B56" s="12"/>
      <c r="C56" s="16"/>
      <c r="E56" s="2" t="s">
        <v>65</v>
      </c>
      <c r="F56" s="2">
        <v>5</v>
      </c>
      <c r="G56" s="3" t="s">
        <v>64</v>
      </c>
      <c r="H56" s="2">
        <v>30</v>
      </c>
      <c r="I56" s="45">
        <f t="shared" si="4"/>
        <v>3000</v>
      </c>
      <c r="J56" s="46">
        <f t="shared" si="5"/>
        <v>150</v>
      </c>
      <c r="K56" s="2"/>
    </row>
    <row r="57" spans="2:11" ht="29">
      <c r="B57" s="35" t="s">
        <v>72</v>
      </c>
      <c r="C57" s="36"/>
      <c r="D57" s="37"/>
      <c r="E57" s="37"/>
      <c r="F57" s="37"/>
      <c r="G57" s="39"/>
      <c r="H57" s="40" t="s">
        <v>73</v>
      </c>
      <c r="I57" s="48">
        <f>SUM(I46:I56)</f>
        <v>37750</v>
      </c>
      <c r="J57" s="49">
        <f>SUM(J46:J56)</f>
        <v>1850</v>
      </c>
      <c r="K57" s="2"/>
    </row>
    <row r="58" spans="2:11" ht="45" customHeight="1">
      <c r="B58" s="12" t="s">
        <v>74</v>
      </c>
      <c r="C58" s="16">
        <v>10</v>
      </c>
      <c r="D58" s="2" t="s">
        <v>75</v>
      </c>
      <c r="E58" s="2" t="s">
        <v>56</v>
      </c>
      <c r="F58" s="2">
        <v>3</v>
      </c>
      <c r="G58" s="3" t="s">
        <v>57</v>
      </c>
      <c r="H58" s="2">
        <v>10</v>
      </c>
      <c r="I58" s="45">
        <f>G58*F58</f>
        <v>450</v>
      </c>
      <c r="J58" s="46">
        <f>H58*F58</f>
        <v>30</v>
      </c>
      <c r="K58" s="2"/>
    </row>
    <row r="59" spans="2:11" ht="45" customHeight="1">
      <c r="B59" s="12"/>
      <c r="C59" s="16"/>
      <c r="E59" s="2" t="s">
        <v>29</v>
      </c>
      <c r="F59" s="2">
        <v>2</v>
      </c>
      <c r="G59" s="3" t="s">
        <v>41</v>
      </c>
      <c r="H59" s="2">
        <v>10</v>
      </c>
      <c r="I59" s="45">
        <f t="shared" ref="I59:I71" si="6">G59*F59</f>
        <v>400</v>
      </c>
      <c r="J59" s="46">
        <f t="shared" ref="J59:J71" si="7">H59*F59</f>
        <v>20</v>
      </c>
      <c r="K59" s="2"/>
    </row>
    <row r="60" spans="2:11" ht="45" customHeight="1">
      <c r="B60" s="12"/>
      <c r="C60" s="16"/>
      <c r="E60" s="2" t="s">
        <v>50</v>
      </c>
      <c r="F60" s="2">
        <v>24</v>
      </c>
      <c r="G60" s="3" t="s">
        <v>41</v>
      </c>
      <c r="H60" s="2">
        <v>10</v>
      </c>
      <c r="I60" s="45">
        <f t="shared" si="6"/>
        <v>4800</v>
      </c>
      <c r="J60" s="46">
        <f t="shared" si="7"/>
        <v>240</v>
      </c>
      <c r="K60" s="2"/>
    </row>
    <row r="61" spans="2:11">
      <c r="B61" s="12"/>
      <c r="C61" s="16"/>
      <c r="E61" s="3" t="s">
        <v>61</v>
      </c>
      <c r="F61" s="2">
        <v>5</v>
      </c>
      <c r="G61" s="2">
        <v>2000</v>
      </c>
      <c r="H61" s="2">
        <v>100</v>
      </c>
      <c r="I61" s="45">
        <f t="shared" si="6"/>
        <v>10000</v>
      </c>
      <c r="J61" s="46">
        <f t="shared" si="7"/>
        <v>500</v>
      </c>
      <c r="K61" s="2"/>
    </row>
    <row r="62" spans="2:11">
      <c r="B62" s="38"/>
      <c r="C62" s="16"/>
      <c r="E62" s="3" t="s">
        <v>76</v>
      </c>
      <c r="F62" s="2">
        <v>80</v>
      </c>
      <c r="G62" s="2">
        <v>180</v>
      </c>
      <c r="H62" s="2">
        <v>9</v>
      </c>
      <c r="I62" s="45">
        <f t="shared" si="6"/>
        <v>14400</v>
      </c>
      <c r="J62" s="46">
        <f t="shared" si="7"/>
        <v>720</v>
      </c>
      <c r="K62" s="2"/>
    </row>
    <row r="63" spans="2:11" ht="29">
      <c r="B63" s="38"/>
      <c r="C63" s="16"/>
      <c r="E63" s="2" t="s">
        <v>77</v>
      </c>
      <c r="F63" s="2">
        <v>160</v>
      </c>
      <c r="G63" s="2">
        <v>100</v>
      </c>
      <c r="H63" s="2">
        <v>5</v>
      </c>
      <c r="I63" s="45">
        <f t="shared" si="6"/>
        <v>16000</v>
      </c>
      <c r="J63" s="46">
        <f t="shared" si="7"/>
        <v>800</v>
      </c>
      <c r="K63" s="2"/>
    </row>
    <row r="64" spans="2:11" ht="29">
      <c r="B64" s="38"/>
      <c r="C64" s="16"/>
      <c r="E64" s="2" t="s">
        <v>78</v>
      </c>
      <c r="F64" s="2">
        <v>80</v>
      </c>
      <c r="G64" s="2">
        <v>40</v>
      </c>
      <c r="H64" s="2">
        <v>2</v>
      </c>
      <c r="I64" s="45">
        <f t="shared" si="6"/>
        <v>3200</v>
      </c>
      <c r="J64" s="46">
        <f t="shared" si="7"/>
        <v>160</v>
      </c>
      <c r="K64" s="2"/>
    </row>
    <row r="65" spans="2:11">
      <c r="B65" s="38"/>
      <c r="C65" s="16"/>
      <c r="E65" s="2" t="s">
        <v>79</v>
      </c>
      <c r="F65" s="2">
        <v>10</v>
      </c>
      <c r="G65" s="2">
        <v>260</v>
      </c>
      <c r="H65" s="2">
        <v>13</v>
      </c>
      <c r="I65" s="45">
        <f t="shared" si="6"/>
        <v>2600</v>
      </c>
      <c r="J65" s="46">
        <f t="shared" si="7"/>
        <v>130</v>
      </c>
      <c r="K65" s="2"/>
    </row>
    <row r="66" spans="2:11">
      <c r="B66" s="38"/>
      <c r="C66" s="16"/>
      <c r="E66" s="2" t="s">
        <v>62</v>
      </c>
      <c r="F66" s="2">
        <v>1</v>
      </c>
      <c r="G66" s="2">
        <v>1500</v>
      </c>
      <c r="H66" s="2">
        <v>70</v>
      </c>
      <c r="I66" s="45">
        <f t="shared" si="6"/>
        <v>1500</v>
      </c>
      <c r="J66" s="46">
        <f t="shared" si="7"/>
        <v>70</v>
      </c>
      <c r="K66" s="2"/>
    </row>
    <row r="67" spans="2:11">
      <c r="B67" s="38"/>
      <c r="C67" s="16"/>
      <c r="E67" s="2" t="s">
        <v>80</v>
      </c>
      <c r="F67" s="2">
        <v>4</v>
      </c>
      <c r="G67" s="3" t="s">
        <v>41</v>
      </c>
      <c r="H67" s="2">
        <v>10</v>
      </c>
      <c r="I67" s="45">
        <f t="shared" si="6"/>
        <v>800</v>
      </c>
      <c r="J67" s="47">
        <f t="shared" si="7"/>
        <v>40</v>
      </c>
      <c r="K67" s="2"/>
    </row>
    <row r="68" spans="2:11">
      <c r="B68" s="38"/>
      <c r="C68" s="16"/>
      <c r="E68" s="2" t="s">
        <v>81</v>
      </c>
      <c r="F68" s="2">
        <v>4</v>
      </c>
      <c r="G68" s="3" t="s">
        <v>41</v>
      </c>
      <c r="H68" s="2">
        <v>10</v>
      </c>
      <c r="I68" s="45">
        <f t="shared" si="6"/>
        <v>800</v>
      </c>
      <c r="J68" s="47">
        <f t="shared" si="7"/>
        <v>40</v>
      </c>
      <c r="K68" s="2"/>
    </row>
    <row r="69" spans="2:11">
      <c r="B69" s="38"/>
      <c r="C69" s="16"/>
      <c r="E69" s="2" t="s">
        <v>82</v>
      </c>
      <c r="F69" s="2">
        <v>50</v>
      </c>
      <c r="G69" s="3" t="s">
        <v>37</v>
      </c>
      <c r="H69" s="2">
        <v>1</v>
      </c>
      <c r="I69" s="45">
        <f t="shared" si="6"/>
        <v>1000</v>
      </c>
      <c r="J69" s="47">
        <f t="shared" si="7"/>
        <v>50</v>
      </c>
      <c r="K69" s="2"/>
    </row>
    <row r="70" spans="2:11">
      <c r="B70" s="34"/>
      <c r="E70" s="2" t="s">
        <v>63</v>
      </c>
      <c r="F70" s="2">
        <v>5</v>
      </c>
      <c r="G70" s="3" t="s">
        <v>64</v>
      </c>
      <c r="H70" s="2">
        <v>30</v>
      </c>
      <c r="I70" s="45">
        <f t="shared" si="6"/>
        <v>3000</v>
      </c>
      <c r="J70" s="47">
        <f t="shared" si="7"/>
        <v>150</v>
      </c>
    </row>
    <row r="71" spans="2:11">
      <c r="B71" s="38"/>
      <c r="C71" s="16"/>
      <c r="E71" s="2" t="s">
        <v>65</v>
      </c>
      <c r="F71" s="2">
        <v>5</v>
      </c>
      <c r="G71" s="3" t="s">
        <v>64</v>
      </c>
      <c r="H71" s="2">
        <v>30</v>
      </c>
      <c r="I71" s="45">
        <f t="shared" si="6"/>
        <v>3000</v>
      </c>
      <c r="J71" s="46">
        <f t="shared" si="7"/>
        <v>150</v>
      </c>
      <c r="K71" s="2"/>
    </row>
    <row r="72" spans="2:11">
      <c r="B72" s="50" t="s">
        <v>83</v>
      </c>
      <c r="C72" s="36"/>
      <c r="D72" s="37"/>
      <c r="E72" s="37"/>
      <c r="F72" s="37"/>
      <c r="G72" s="39"/>
      <c r="H72" s="40" t="s">
        <v>84</v>
      </c>
      <c r="I72" s="48">
        <f>SUM(I58:I71)</f>
        <v>61950</v>
      </c>
      <c r="J72" s="55">
        <f>SUM(J58:J71)</f>
        <v>3100</v>
      </c>
      <c r="K72" s="2"/>
    </row>
    <row r="73" spans="2:11" ht="45" customHeight="1">
      <c r="B73" s="34" t="s">
        <v>85</v>
      </c>
      <c r="D73" s="2" t="s">
        <v>86</v>
      </c>
      <c r="E73" s="3" t="s">
        <v>87</v>
      </c>
      <c r="F73" s="2">
        <v>1</v>
      </c>
      <c r="G73" s="2">
        <v>400</v>
      </c>
      <c r="H73" s="2">
        <v>20</v>
      </c>
      <c r="I73" s="45">
        <f>G73*F73</f>
        <v>400</v>
      </c>
      <c r="J73" s="47">
        <f>H73*F73</f>
        <v>20</v>
      </c>
    </row>
    <row r="74" spans="2:11" ht="45" customHeight="1">
      <c r="B74" s="34"/>
      <c r="E74" s="3" t="s">
        <v>88</v>
      </c>
      <c r="F74" s="2">
        <v>1</v>
      </c>
      <c r="G74" s="2">
        <v>300</v>
      </c>
      <c r="H74" s="2">
        <v>15</v>
      </c>
      <c r="I74" s="45">
        <f>G74*F74</f>
        <v>300</v>
      </c>
      <c r="J74" s="47">
        <f>H74*F74</f>
        <v>15</v>
      </c>
    </row>
    <row r="75" spans="2:11" ht="45" customHeight="1">
      <c r="B75" s="51"/>
      <c r="C75" s="52"/>
      <c r="D75" s="37"/>
      <c r="E75" s="39"/>
      <c r="F75" s="37"/>
      <c r="G75" s="37"/>
      <c r="H75" s="40" t="s">
        <v>89</v>
      </c>
      <c r="I75" s="56">
        <f>SUM(I73:I74)</f>
        <v>700</v>
      </c>
      <c r="J75" s="57">
        <f>SUM(J73:J74)</f>
        <v>35</v>
      </c>
    </row>
    <row r="76" spans="2:11" ht="46" customHeight="1">
      <c r="B76" s="14" t="s">
        <v>90</v>
      </c>
      <c r="C76" s="15"/>
      <c r="D76" s="15"/>
      <c r="E76" s="25"/>
      <c r="F76" s="15"/>
      <c r="G76" s="53">
        <f>I75+I72+I57+I45+I35</f>
        <v>176430</v>
      </c>
      <c r="H76" s="54">
        <f>J75+J72+J57+J45+J35</f>
        <v>8749</v>
      </c>
    </row>
    <row r="77" spans="2:11" ht="16" customHeight="1">
      <c r="B77" s="16"/>
      <c r="C77" s="5"/>
      <c r="D77" s="5"/>
    </row>
    <row r="78" spans="2:11" ht="16" customHeight="1">
      <c r="B78" s="16"/>
    </row>
    <row r="79" spans="2:11" ht="16" customHeight="1">
      <c r="B79" s="16"/>
    </row>
    <row r="80" spans="2:11" ht="16" customHeight="1">
      <c r="B80" s="16"/>
    </row>
    <row r="81" spans="2:2" ht="16" customHeight="1">
      <c r="B81" s="16"/>
    </row>
    <row r="82" spans="2:2" ht="16" customHeight="1">
      <c r="B82" s="16"/>
    </row>
    <row r="83" spans="2:2" ht="16" customHeight="1">
      <c r="B83" s="16"/>
    </row>
    <row r="84" spans="2:2" ht="16" customHeight="1">
      <c r="B84" s="16"/>
    </row>
    <row r="85" spans="2:2" ht="16" customHeight="1">
      <c r="B85" s="16"/>
    </row>
    <row r="86" spans="2:2" ht="16" customHeight="1">
      <c r="B86" s="16"/>
    </row>
    <row r="87" spans="2:2" ht="16" customHeight="1">
      <c r="B87" s="16"/>
    </row>
    <row r="88" spans="2:2" ht="16" customHeight="1">
      <c r="B88" s="16"/>
    </row>
    <row r="89" spans="2:2" ht="16" customHeight="1">
      <c r="B89" s="16"/>
    </row>
    <row r="90" spans="2:2" ht="16" customHeight="1">
      <c r="B90" s="16"/>
    </row>
    <row r="91" spans="2:2" ht="16" customHeight="1">
      <c r="B91" s="16"/>
    </row>
    <row r="92" spans="2:2" ht="16" customHeight="1">
      <c r="B92" s="16"/>
    </row>
    <row r="93" spans="2:2" ht="16" customHeight="1">
      <c r="B93" s="16"/>
    </row>
    <row r="94" spans="2:2" ht="16" customHeight="1">
      <c r="B94" s="16"/>
    </row>
    <row r="95" spans="2:2" ht="16" customHeight="1">
      <c r="B95" s="16"/>
    </row>
    <row r="96" spans="2:2" ht="16" customHeight="1">
      <c r="B96" s="16"/>
    </row>
    <row r="97" spans="2:2" ht="16" customHeight="1">
      <c r="B97" s="16"/>
    </row>
    <row r="98" spans="2:2" ht="16" customHeight="1">
      <c r="B98" s="16"/>
    </row>
    <row r="99" spans="2:2" ht="16" customHeight="1">
      <c r="B99" s="16"/>
    </row>
    <row r="100" spans="2:2" ht="16" customHeight="1">
      <c r="B100" s="16"/>
    </row>
    <row r="101" spans="2:2" ht="16" customHeight="1">
      <c r="B101" s="16"/>
    </row>
    <row r="102" spans="2:2" ht="16" customHeight="1">
      <c r="B102" s="16"/>
    </row>
    <row r="103" spans="2:2" ht="16" customHeight="1">
      <c r="B103" s="16"/>
    </row>
    <row r="104" spans="2:2" ht="16" customHeight="1">
      <c r="B104" s="16"/>
    </row>
    <row r="105" spans="2:2" ht="16" customHeight="1">
      <c r="B105" s="16"/>
    </row>
    <row r="106" spans="2:2" ht="16" customHeight="1"/>
    <row r="107" spans="2:2" ht="16" customHeight="1"/>
    <row r="108" spans="2:2" ht="16" customHeight="1"/>
    <row r="109" spans="2:2" ht="16" customHeight="1"/>
    <row r="110" spans="2:2" ht="16" customHeight="1"/>
    <row r="111" spans="2:2" ht="16" customHeight="1"/>
    <row r="112" spans="2: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</sheetData>
  <sheetProtection sheet="1" objects="1" scenarios="1"/>
  <mergeCells count="8">
    <mergeCell ref="B2:H3"/>
    <mergeCell ref="D5:E6"/>
    <mergeCell ref="G15:H15"/>
    <mergeCell ref="I15:J15"/>
    <mergeCell ref="B15:B16"/>
    <mergeCell ref="D15:D16"/>
    <mergeCell ref="E15:E16"/>
    <mergeCell ref="F15:F16"/>
  </mergeCells>
  <pageMargins left="0.7" right="0.7" top="0.75" bottom="0.75" header="0.3" footer="0.3"/>
  <pageSetup paperSize="9"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90"/>
  <sheetViews>
    <sheetView topLeftCell="A6" zoomScale="60" zoomScaleNormal="60" workbookViewId="0">
      <selection activeCell="F19" sqref="F19"/>
    </sheetView>
  </sheetViews>
  <sheetFormatPr defaultColWidth="8.81640625" defaultRowHeight="15.5"/>
  <cols>
    <col min="1" max="1" width="3.453125" customWidth="1"/>
    <col min="2" max="2" width="34.81640625" style="1" customWidth="1"/>
    <col min="3" max="3" width="31.453125" style="2" customWidth="1"/>
    <col min="4" max="4" width="27.453125" style="2" customWidth="1"/>
    <col min="5" max="5" width="21.453125" style="3" customWidth="1"/>
    <col min="6" max="8" width="21.453125" style="2" customWidth="1"/>
    <col min="9" max="9" width="18.453125" style="2" customWidth="1"/>
  </cols>
  <sheetData>
    <row r="2" spans="2:10" ht="16" customHeight="1">
      <c r="B2" s="63" t="s">
        <v>91</v>
      </c>
      <c r="C2" s="63"/>
      <c r="D2" s="63"/>
      <c r="E2" s="63"/>
      <c r="F2" s="63"/>
      <c r="G2" s="63"/>
      <c r="H2" s="63"/>
      <c r="J2" s="2"/>
    </row>
    <row r="3" spans="2:10" ht="16" customHeight="1">
      <c r="B3" s="63"/>
      <c r="C3" s="63"/>
      <c r="D3" s="63"/>
      <c r="E3" s="63"/>
      <c r="F3" s="63"/>
      <c r="G3" s="63"/>
      <c r="H3" s="63"/>
      <c r="J3" s="2"/>
    </row>
    <row r="4" spans="2:10">
      <c r="C4"/>
      <c r="D4" s="4"/>
      <c r="F4" s="3"/>
      <c r="J4" s="2"/>
    </row>
    <row r="5" spans="2:10" ht="16" customHeight="1">
      <c r="C5"/>
      <c r="D5" s="64"/>
      <c r="E5" s="65"/>
      <c r="F5" s="17"/>
      <c r="G5" s="17"/>
      <c r="J5" s="2"/>
    </row>
    <row r="6" spans="2:10" ht="17" customHeight="1">
      <c r="C6"/>
      <c r="D6" s="66"/>
      <c r="E6" s="67"/>
      <c r="F6" s="17"/>
      <c r="G6" s="17"/>
      <c r="J6" s="2"/>
    </row>
    <row r="7" spans="2:10">
      <c r="C7"/>
      <c r="D7" s="5"/>
      <c r="F7" s="3"/>
      <c r="J7" s="2"/>
    </row>
    <row r="8" spans="2:10">
      <c r="C8"/>
      <c r="F8" s="3"/>
      <c r="J8" s="2"/>
    </row>
    <row r="9" spans="2:10" ht="29.25" customHeight="1">
      <c r="C9" s="6"/>
      <c r="F9" s="18"/>
      <c r="G9" s="19"/>
      <c r="I9"/>
    </row>
    <row r="10" spans="2:10">
      <c r="C10"/>
      <c r="F10" s="3"/>
      <c r="J10" s="2"/>
    </row>
    <row r="11" spans="2:10" ht="29.25" customHeight="1">
      <c r="C11" s="7"/>
      <c r="F11" s="20"/>
      <c r="G11" s="7"/>
      <c r="H11"/>
      <c r="I11"/>
    </row>
    <row r="12" spans="2:10">
      <c r="C12"/>
      <c r="F12" s="3"/>
      <c r="J12" s="2"/>
    </row>
    <row r="13" spans="2:10">
      <c r="C13"/>
      <c r="F13" s="3"/>
      <c r="J13" s="2"/>
    </row>
    <row r="14" spans="2:10" ht="22" customHeight="1">
      <c r="B14" s="8" t="s">
        <v>16</v>
      </c>
      <c r="C14"/>
      <c r="D14" s="4"/>
      <c r="F14" s="3"/>
      <c r="J14" s="2"/>
    </row>
    <row r="15" spans="2:10" ht="38" customHeight="1">
      <c r="B15" s="72" t="s">
        <v>17</v>
      </c>
      <c r="C15" s="9" t="s">
        <v>18</v>
      </c>
      <c r="D15" s="70" t="s">
        <v>19</v>
      </c>
      <c r="E15" s="75" t="s">
        <v>20</v>
      </c>
      <c r="F15" s="70" t="s">
        <v>21</v>
      </c>
      <c r="G15" s="68" t="s">
        <v>22</v>
      </c>
      <c r="H15" s="69"/>
      <c r="I15" s="70" t="s">
        <v>23</v>
      </c>
      <c r="J15" s="71"/>
    </row>
    <row r="16" spans="2:10" ht="17">
      <c r="B16" s="73"/>
      <c r="C16" s="10"/>
      <c r="D16" s="74"/>
      <c r="E16" s="76"/>
      <c r="F16" s="74"/>
      <c r="G16" s="21" t="s">
        <v>24</v>
      </c>
      <c r="H16" s="22" t="s">
        <v>25</v>
      </c>
      <c r="I16" s="28" t="s">
        <v>24</v>
      </c>
      <c r="J16" s="29" t="s">
        <v>25</v>
      </c>
    </row>
    <row r="17" spans="2:10" ht="45" customHeight="1">
      <c r="B17" s="11"/>
      <c r="C17" s="5"/>
      <c r="D17" s="5"/>
      <c r="E17" s="23"/>
      <c r="F17" s="5"/>
      <c r="G17" s="5"/>
      <c r="H17" s="5"/>
      <c r="J17" s="30"/>
    </row>
    <row r="18" spans="2:10" ht="45" customHeight="1">
      <c r="B18" s="12"/>
      <c r="J18" s="30"/>
    </row>
    <row r="19" spans="2:10" ht="45" customHeight="1">
      <c r="B19" s="12"/>
      <c r="J19" s="30"/>
    </row>
    <row r="20" spans="2:10" ht="45" customHeight="1">
      <c r="B20" s="12"/>
      <c r="J20" s="30"/>
    </row>
    <row r="21" spans="2:10" ht="45" customHeight="1">
      <c r="B21" s="13"/>
      <c r="C21" s="4"/>
      <c r="D21" s="4"/>
      <c r="E21" s="24"/>
      <c r="F21" s="4"/>
      <c r="G21" s="4"/>
      <c r="H21" s="4"/>
      <c r="I21" s="31"/>
      <c r="J21" s="32"/>
    </row>
    <row r="22" spans="2:10" ht="16" customHeight="1">
      <c r="C22" s="4"/>
    </row>
    <row r="23" spans="2:10" ht="16" customHeight="1">
      <c r="B23" s="14" t="s">
        <v>92</v>
      </c>
      <c r="C23" s="15"/>
      <c r="D23" s="15"/>
      <c r="E23" s="25"/>
      <c r="F23" s="15"/>
      <c r="G23" s="26"/>
      <c r="H23" s="27"/>
    </row>
    <row r="24" spans="2:10" ht="16" customHeight="1">
      <c r="B24" s="16"/>
      <c r="C24" s="5"/>
      <c r="D24" s="5"/>
    </row>
    <row r="25" spans="2:10" ht="16" customHeight="1">
      <c r="B25" s="16"/>
    </row>
    <row r="26" spans="2:10" ht="16" customHeight="1">
      <c r="B26" s="16"/>
    </row>
    <row r="27" spans="2:10" ht="16" customHeight="1">
      <c r="B27" s="16"/>
    </row>
    <row r="28" spans="2:10" ht="16" customHeight="1">
      <c r="B28" s="16"/>
    </row>
    <row r="29" spans="2:10" ht="16" customHeight="1">
      <c r="B29" s="16"/>
    </row>
    <row r="30" spans="2:10" ht="16" customHeight="1">
      <c r="B30" s="16"/>
    </row>
    <row r="31" spans="2:10" ht="16" customHeight="1">
      <c r="B31" s="16"/>
    </row>
    <row r="32" spans="2:10" ht="16" customHeight="1">
      <c r="B32" s="16"/>
    </row>
    <row r="33" spans="2:2" ht="16" customHeight="1">
      <c r="B33" s="16"/>
    </row>
    <row r="34" spans="2:2" ht="16" customHeight="1">
      <c r="B34" s="16"/>
    </row>
    <row r="35" spans="2:2" ht="16" customHeight="1">
      <c r="B35" s="16"/>
    </row>
    <row r="36" spans="2:2" ht="16" customHeight="1">
      <c r="B36" s="16"/>
    </row>
    <row r="37" spans="2:2" ht="16" customHeight="1">
      <c r="B37" s="16"/>
    </row>
    <row r="38" spans="2:2" ht="16" customHeight="1">
      <c r="B38" s="16"/>
    </row>
    <row r="39" spans="2:2" ht="16" customHeight="1">
      <c r="B39" s="16"/>
    </row>
    <row r="40" spans="2:2" ht="16" customHeight="1">
      <c r="B40" s="16"/>
    </row>
    <row r="41" spans="2:2" ht="16" customHeight="1">
      <c r="B41" s="16"/>
    </row>
    <row r="42" spans="2:2" ht="16" customHeight="1">
      <c r="B42" s="16"/>
    </row>
    <row r="43" spans="2:2" ht="16" customHeight="1">
      <c r="B43" s="16"/>
    </row>
    <row r="44" spans="2:2" ht="16" customHeight="1">
      <c r="B44" s="16"/>
    </row>
    <row r="45" spans="2:2" ht="16" customHeight="1">
      <c r="B45" s="16"/>
    </row>
    <row r="46" spans="2:2" ht="16" customHeight="1">
      <c r="B46" s="16"/>
    </row>
    <row r="47" spans="2:2" ht="16" customHeight="1">
      <c r="B47" s="16"/>
    </row>
    <row r="48" spans="2:2" ht="16" customHeight="1">
      <c r="B48" s="16"/>
    </row>
    <row r="49" spans="2:2" ht="16" customHeight="1">
      <c r="B49" s="16"/>
    </row>
    <row r="50" spans="2:2" ht="16" customHeight="1">
      <c r="B50" s="16"/>
    </row>
    <row r="51" spans="2:2" ht="16" customHeight="1">
      <c r="B51" s="16"/>
    </row>
    <row r="52" spans="2:2" ht="16" customHeight="1">
      <c r="B52" s="16"/>
    </row>
    <row r="53" spans="2:2" ht="16" customHeight="1"/>
    <row r="54" spans="2:2" ht="16" customHeight="1"/>
    <row r="55" spans="2:2" ht="16" customHeight="1"/>
    <row r="56" spans="2:2" ht="16" customHeight="1"/>
    <row r="57" spans="2:2" ht="16" customHeight="1"/>
    <row r="58" spans="2:2" ht="16" customHeight="1"/>
    <row r="59" spans="2:2" ht="16" customHeight="1"/>
    <row r="60" spans="2:2" ht="16" customHeight="1"/>
    <row r="61" spans="2:2" ht="16" customHeight="1"/>
    <row r="62" spans="2:2" ht="16" customHeight="1"/>
    <row r="63" spans="2:2" ht="16" customHeight="1"/>
    <row r="64" spans="2:2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</sheetData>
  <mergeCells count="8">
    <mergeCell ref="B2:H3"/>
    <mergeCell ref="D5:E6"/>
    <mergeCell ref="G15:H15"/>
    <mergeCell ref="I15:J15"/>
    <mergeCell ref="B15:B16"/>
    <mergeCell ref="D15:D16"/>
    <mergeCell ref="E15:E16"/>
    <mergeCell ref="F15:F16"/>
  </mergeCells>
  <pageMargins left="0.7" right="0.7" top="0.75" bottom="0.75" header="0.3" footer="0.3"/>
  <pageSetup paperSize="9" orientation="portrait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BD452E7901CB43A904748D0B4819ED" ma:contentTypeVersion="22" ma:contentTypeDescription="Create a new document." ma:contentTypeScope="" ma:versionID="c75b0f6fc150c6d493a6106d83738998">
  <xsd:schema xmlns:xsd="http://www.w3.org/2001/XMLSchema" xmlns:xs="http://www.w3.org/2001/XMLSchema" xmlns:p="http://schemas.microsoft.com/office/2006/metadata/properties" xmlns:ns1="http://schemas.microsoft.com/sharepoint/v3" xmlns:ns2="d1257467-fdfb-4f02-b413-7eccbfb680f0" xmlns:ns3="42ee4032-ca9d-45cb-b42c-6d315f6573e8" targetNamespace="http://schemas.microsoft.com/office/2006/metadata/properties" ma:root="true" ma:fieldsID="ebe246ef37e3b2240c26cb9bc6af8c85" ns1:_="" ns2:_="" ns3:_="">
    <xsd:import namespace="http://schemas.microsoft.com/sharepoint/v3"/>
    <xsd:import namespace="d1257467-fdfb-4f02-b413-7eccbfb680f0"/>
    <xsd:import namespace="42ee4032-ca9d-45cb-b42c-6d315f6573e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Comment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7467-fdfb-4f02-b413-7eccbfb680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1f1105f1-faeb-43de-aaec-ba25f9492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e4032-ca9d-45cb-b42c-6d315f657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9" nillable="true" ma:displayName="Taxonomy Catch All Column" ma:hidden="true" ma:list="{b5286527-1556-41aa-86ce-931dc1ff8bd7}" ma:internalName="TaxCatchAll" ma:showField="CatchAllData" ma:web="42ee4032-ca9d-45cb-b42c-6d315f6573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2ee4032-ca9d-45cb-b42c-6d315f6573e8" xsi:nil="true"/>
    <lcf76f155ced4ddcb4097134ff3c332f xmlns="d1257467-fdfb-4f02-b413-7eccbfb680f0">
      <Terms xmlns="http://schemas.microsoft.com/office/infopath/2007/PartnerControls"/>
    </lcf76f155ced4ddcb4097134ff3c332f>
    <Comment xmlns="d1257467-fdfb-4f02-b413-7eccbfb680f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7E59C8C-E3FF-4F04-9BD8-0F8DE0CDC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20CFF7-2A54-4AC7-86DE-1CD7A098FD3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C3A69B0-C70E-4172-AAC3-E138798D07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257467-fdfb-4f02-b413-7eccbfb680f0"/>
    <ds:schemaRef ds:uri="42ee4032-ca9d-45cb-b42c-6d315f6573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B115BC8-A8A8-4ABA-B0AB-9EED44DFBDD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2ee4032-ca9d-45cb-b42c-6d315f6573e8"/>
    <ds:schemaRef ds:uri="d1257467-fdfb-4f02-b413-7eccbfb680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LETTER</vt:lpstr>
      <vt:lpstr>EXAMPLE</vt:lpstr>
      <vt:lpstr>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Sara Horne</cp:lastModifiedBy>
  <dcterms:created xsi:type="dcterms:W3CDTF">2020-08-07T23:26:00Z</dcterms:created>
  <dcterms:modified xsi:type="dcterms:W3CDTF">2025-01-14T01:16:30Z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0x010100FBBD452E7901CB43A904748D0B4819ED</vt:lpwstr>
  </property>
  <property fmtid="{D5CDD505-2E9C-101B-9397-08002B2CF9AE}" pid="3" name="MediaServiceImageTags">
    <vt:lpwstr/>
  </property>
  <property fmtid="{D5CDD505-2E9C-101B-9397-08002B2CF9AE}" pid="4" name="KSOProductBuildVer">
    <vt:lpwstr>2052-6.7.1.8828</vt:lpwstr>
  </property>
  <property fmtid="{D5CDD505-2E9C-101B-9397-08002B2CF9AE}" pid="5" name="ICV">
    <vt:lpwstr>A4C096697CFECEDA18B246677B71312C_43</vt:lpwstr>
  </property>
</Properties>
</file>